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activeTab="4"/>
  </bookViews>
  <sheets>
    <sheet name="зп3" sheetId="1" r:id="rId1"/>
    <sheet name="стр.2_5 (платные)" sheetId="2" r:id="rId2"/>
    <sheet name="стр.2_5 (бюджет)" sheetId="3" r:id="rId3"/>
    <sheet name="зп 2" sheetId="4" r:id="rId4"/>
    <sheet name="584" sheetId="5" r:id="rId5"/>
  </sheets>
  <definedNames>
    <definedName name="_xlnm.Print_Area" localSheetId="4">'584'!$A$1:$DA$149</definedName>
    <definedName name="_xlnm.Print_Area" localSheetId="3">'зп 2'!$A$1:$FE$38</definedName>
    <definedName name="_xlnm.Print_Area" localSheetId="0">'зп3'!$A$1:$FE$25</definedName>
    <definedName name="_xlnm.Print_Area" localSheetId="2">'стр.2_5 (бюджет)'!$A$1:$DA$151</definedName>
    <definedName name="_xlnm.Print_Area" localSheetId="1">'стр.2_5 (платные)'!$A$1:$DA$164</definedName>
  </definedNames>
  <calcPr fullCalcOnLoad="1"/>
</workbook>
</file>

<file path=xl/sharedStrings.xml><?xml version="1.0" encoding="utf-8"?>
<sst xmlns="http://schemas.openxmlformats.org/spreadsheetml/2006/main" count="690" uniqueCount="182">
  <si>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</si>
  <si>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</si>
  <si>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</si>
  <si>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</si>
  <si>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</si>
  <si>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</si>
  <si>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</si>
  <si>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</si>
  <si>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</si>
  <si>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</si>
  <si>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</si>
  <si>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</si>
  <si>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</si>
  <si>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</si>
  <si>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</si>
  <si>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</si>
  <si>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</si>
  <si>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</si>
  <si>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</si>
  <si>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</si>
  <si>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</si>
  <si>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</si>
  <si>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</si>
  <si>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</si>
  <si>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</si>
  <si>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</si>
  <si>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</si>
  <si>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</si>
  <si>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</si>
  <si>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</si>
  <si>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</si>
  <si>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</si>
  <si>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</si>
  <si>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</si>
  <si>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</si>
  <si>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</si>
  <si>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</si>
  <si>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</si>
  <si>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</si>
  <si>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</si>
  <si>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</si>
  <si>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</si>
  <si>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</si>
  <si>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</si>
  <si>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</si>
  <si>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</si>
  <si>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</si>
  <si>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</si>
  <si>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</si>
  <si>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</si>
  <si>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</si>
  <si>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</si>
  <si>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</si>
  <si>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</si>
  <si>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</si>
  <si>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</si>
  <si>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</si>
  <si>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</si>
  <si>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</si>
  <si>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</si>
  <si>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</si>
  <si>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</si>
  <si>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</si>
  <si>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</si>
  <si>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</si>
  <si>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</si>
  <si>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</si>
  <si>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</si>
  <si>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</si>
  <si>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</si>
  <si>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</si>
  <si>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</si>
  <si>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</si>
  <si>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</si>
  <si>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</si>
  <si>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</si>
  <si>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</si>
  <si>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</si>
  <si>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</si>
  <si>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</si>
  <si>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</si>
  <si>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</si>
  <si>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</si>
  <si>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</si>
  <si>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</si>
  <si>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</si>
  <si>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</si>
  <si>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</si>
  <si>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</si>
  <si>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</si>
  <si>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</si>
  <si>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</si>
  <si>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</si>
  <si>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</si>
  <si>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</si>
  <si>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</si>
  <si>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Приложение № 5 к Порядку составления и утверждения плана финансово-хозяйственной деятельности муниципальных бюджетных учреждений, подведомственных Управлению культуры Оричевского района, утвержденному приказом начальника Управления культуры  от 28.12.2017 № 56</t>
  </si>
  <si>
    <t>пос-ие до 3 х лет</t>
  </si>
  <si>
    <t>проездные</t>
  </si>
  <si>
    <t>внебюджет</t>
  </si>
  <si>
    <t>бюджет</t>
  </si>
  <si>
    <t>244</t>
  </si>
  <si>
    <t>налог на имущество</t>
  </si>
  <si>
    <t>транспортный налог</t>
  </si>
  <si>
    <t>851,852</t>
  </si>
  <si>
    <t>абонентская плата</t>
  </si>
  <si>
    <t>услуги Интернет</t>
  </si>
  <si>
    <t>абонимирование почтового ящика</t>
  </si>
  <si>
    <t>оплата договоров по ремонту и обсл.трансп.средств</t>
  </si>
  <si>
    <t>оплата договоров по ремонту и обсл.оргтехники</t>
  </si>
  <si>
    <t>4</t>
  </si>
  <si>
    <t>оплата договоров по вывозу ТБО</t>
  </si>
  <si>
    <t>5</t>
  </si>
  <si>
    <t>оплата договоров по очистке тер-ии от снега</t>
  </si>
  <si>
    <t>6</t>
  </si>
  <si>
    <t>техосмотры</t>
  </si>
  <si>
    <t>7</t>
  </si>
  <si>
    <t>перезарядка огнетушителей, заправка картриджей</t>
  </si>
  <si>
    <t xml:space="preserve">оплата договоров по ремонту системы отопл-ия, опрессовке </t>
  </si>
  <si>
    <t>оплата услуг по охране объекта</t>
  </si>
  <si>
    <t>оплата договоров за предрейсовый осмотр водителей</t>
  </si>
  <si>
    <t>оплата ст-ти по обяз.страхованию владельцев транспорта</t>
  </si>
  <si>
    <t>оплата договоров ГПХ за пилку, колку дров</t>
  </si>
  <si>
    <t>обслуживание программы СБиС</t>
  </si>
  <si>
    <t xml:space="preserve">подписка </t>
  </si>
  <si>
    <t>бланки строгой отч-ти</t>
  </si>
  <si>
    <t>8</t>
  </si>
  <si>
    <t>орг.взносы</t>
  </si>
  <si>
    <t>9</t>
  </si>
  <si>
    <t>оплата договоров за хореограф.кружки</t>
  </si>
  <si>
    <t>приобретение ГСМ</t>
  </si>
  <si>
    <t>канцтовары, хозтовары</t>
  </si>
  <si>
    <t>запчасти и комплектующие</t>
  </si>
  <si>
    <t>стройматериалы</t>
  </si>
  <si>
    <t>кассир</t>
  </si>
  <si>
    <t>контролер билетов</t>
  </si>
  <si>
    <t>звукооператор</t>
  </si>
  <si>
    <t>премиальный фонд</t>
  </si>
  <si>
    <t>отопление</t>
  </si>
  <si>
    <t>возмещение расходов ХТУ</t>
  </si>
  <si>
    <t>Обслуживание пожарной сигнализации</t>
  </si>
  <si>
    <t>дрова</t>
  </si>
  <si>
    <t>оплата кочегарам</t>
  </si>
  <si>
    <t>111</t>
  </si>
  <si>
    <t>частичная компенсация сотрудникам культуры</t>
  </si>
  <si>
    <t>Общая сумма выплат, руб. 
(гр. 3 x гр. 4)*16чел</t>
  </si>
  <si>
    <t>112</t>
  </si>
  <si>
    <t>851</t>
  </si>
  <si>
    <t>10</t>
  </si>
  <si>
    <t>сувенирная продукция для проведения мер-ий</t>
  </si>
  <si>
    <t>директор</t>
  </si>
  <si>
    <t>зам.директора</t>
  </si>
  <si>
    <t>худ.рук-ль</t>
  </si>
  <si>
    <t>зав.муз-техн.отд.</t>
  </si>
  <si>
    <t>зав.сектором</t>
  </si>
  <si>
    <t>режиссер</t>
  </si>
  <si>
    <t>методист</t>
  </si>
  <si>
    <t>хормейстер</t>
  </si>
  <si>
    <t>11</t>
  </si>
  <si>
    <t>12</t>
  </si>
  <si>
    <t>13</t>
  </si>
  <si>
    <t>акком-концертмейстер</t>
  </si>
  <si>
    <t>зав.постан</t>
  </si>
  <si>
    <t>балетмейстер</t>
  </si>
  <si>
    <t>художник</t>
  </si>
  <si>
    <t>14</t>
  </si>
  <si>
    <t>15</t>
  </si>
  <si>
    <t>16</t>
  </si>
  <si>
    <t>рук-ль кружка</t>
  </si>
  <si>
    <t>водитель</t>
  </si>
  <si>
    <t>сторож</t>
  </si>
  <si>
    <t>премия</t>
  </si>
  <si>
    <t>бюджет (обл.+местн.)</t>
  </si>
  <si>
    <t>местный бюджет</t>
  </si>
  <si>
    <t>отопление Гкал</t>
  </si>
  <si>
    <t>электроэнергия кВт</t>
  </si>
  <si>
    <t>газоснабжение куб.м</t>
  </si>
  <si>
    <t>водоснабжение куб.м.</t>
  </si>
  <si>
    <t>водоотведение куб.м.</t>
  </si>
  <si>
    <t>стоимость</t>
  </si>
  <si>
    <t>Количество 
работ 
(услуг)мес</t>
  </si>
  <si>
    <t>обл. бюджет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</si>
</sst>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right" vertical="center"/>
    </xf>
    <xf numFmtId="0" fontId="1" fillId="0" borderId="16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left" vertical="center" wrapText="1" indent="2"/>
    </xf>
    <xf numFmtId="0" fontId="1" fillId="0" borderId="16" xfId="0" applyNumberFormat="1" applyFont="1" applyBorder="1" applyAlignment="1">
      <alignment horizontal="left" vertical="center" wrapText="1" indent="2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 indent="2"/>
    </xf>
    <xf numFmtId="0" fontId="1" fillId="0" borderId="18" xfId="0" applyNumberFormat="1" applyFont="1" applyBorder="1" applyAlignment="1">
      <alignment horizontal="left" vertical="center" wrapText="1" indent="2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X12" sqref="X12"/>
    </sheetView>
  </sheetViews>
  <sheetFormatPr defaultColWidth="0.875" defaultRowHeight="12.75"/>
  <cols>
    <col min="1" max="22" width="0.875" style="1" customWidth="1"/>
    <col min="23" max="23" width="2.25390625" style="1" customWidth="1"/>
    <col min="24" max="16384" width="0.875" style="1" customWidth="1"/>
  </cols>
  <sheetData>
    <row r="1" spans="105:161" s="9" customFormat="1" ht="66.75" customHeight="1">
      <c r="DA1" s="39" t="s">
        <v>96</v>
      </c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</row>
    <row r="2" ht="3" customHeight="1"/>
    <row r="3" s="10" customFormat="1" ht="11.25"/>
    <row r="5" s="2" customFormat="1" ht="15">
      <c r="FE5" s="8"/>
    </row>
    <row r="7" spans="1:161" s="7" customFormat="1" ht="15.75">
      <c r="A7" s="40" t="s">
        <v>18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</row>
    <row r="9" spans="1:161" s="2" customFormat="1" ht="1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</row>
    <row r="10" ht="6" customHeight="1"/>
    <row r="11" spans="1:161" s="6" customFormat="1" ht="14.25">
      <c r="A11" s="6" t="s">
        <v>16</v>
      </c>
      <c r="X11" s="22" t="s">
        <v>143</v>
      </c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</row>
    <row r="12" spans="24:161" s="6" customFormat="1" ht="6" customHeight="1"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</row>
    <row r="13" spans="1:161" s="6" customFormat="1" ht="14.25">
      <c r="A13" s="36" t="s">
        <v>15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5" t="s">
        <v>99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</row>
    <row r="14" ht="9.75" customHeight="1"/>
    <row r="15" spans="1:161" s="2" customFormat="1" ht="15">
      <c r="A15" s="21" t="s">
        <v>14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</row>
    <row r="16" ht="10.5" customHeight="1"/>
    <row r="17" spans="1:161" s="3" customFormat="1" ht="13.5" customHeight="1">
      <c r="A17" s="23" t="s">
        <v>0</v>
      </c>
      <c r="B17" s="24"/>
      <c r="C17" s="24"/>
      <c r="D17" s="24"/>
      <c r="E17" s="24"/>
      <c r="F17" s="25"/>
      <c r="G17" s="23" t="s">
        <v>11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5"/>
      <c r="Y17" s="23" t="s">
        <v>4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5"/>
      <c r="AO17" s="17" t="s">
        <v>1</v>
      </c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9"/>
      <c r="DI17" s="23" t="s">
        <v>8</v>
      </c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5"/>
      <c r="DY17" s="23" t="s">
        <v>9</v>
      </c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O17" s="23" t="s">
        <v>10</v>
      </c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5"/>
    </row>
    <row r="18" spans="1:161" s="3" customFormat="1" ht="13.5" customHeight="1">
      <c r="A18" s="26"/>
      <c r="B18" s="27"/>
      <c r="C18" s="27"/>
      <c r="D18" s="27"/>
      <c r="E18" s="27"/>
      <c r="F18" s="28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8"/>
      <c r="Y18" s="26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8"/>
      <c r="AO18" s="23" t="s">
        <v>3</v>
      </c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5"/>
      <c r="BF18" s="17" t="s">
        <v>2</v>
      </c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9"/>
      <c r="DI18" s="26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8"/>
      <c r="DY18" s="26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8"/>
      <c r="EO18" s="26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8"/>
    </row>
    <row r="19" spans="1:161" s="3" customFormat="1" ht="39.75" customHeight="1">
      <c r="A19" s="29"/>
      <c r="B19" s="30"/>
      <c r="C19" s="30"/>
      <c r="D19" s="30"/>
      <c r="E19" s="30"/>
      <c r="F19" s="31"/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1"/>
      <c r="Y19" s="29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1"/>
      <c r="AO19" s="29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1"/>
      <c r="BF19" s="37" t="s">
        <v>5</v>
      </c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 t="s">
        <v>6</v>
      </c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 t="s">
        <v>7</v>
      </c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29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1"/>
      <c r="DY19" s="29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1"/>
      <c r="EO19" s="29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1"/>
    </row>
    <row r="20" spans="1:161" s="4" customFormat="1" ht="12.75">
      <c r="A20" s="38">
        <v>1</v>
      </c>
      <c r="B20" s="38"/>
      <c r="C20" s="38"/>
      <c r="D20" s="38"/>
      <c r="E20" s="38"/>
      <c r="F20" s="38"/>
      <c r="G20" s="38">
        <v>2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>
        <v>3</v>
      </c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4</v>
      </c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>
        <v>5</v>
      </c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6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>
        <v>7</v>
      </c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>
        <v>8</v>
      </c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>
        <v>9</v>
      </c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>
        <v>10</v>
      </c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</row>
    <row r="21" spans="1:161" s="5" customFormat="1" ht="15" customHeight="1">
      <c r="A21" s="20" t="s">
        <v>32</v>
      </c>
      <c r="B21" s="20"/>
      <c r="C21" s="20"/>
      <c r="D21" s="20"/>
      <c r="E21" s="20"/>
      <c r="F21" s="20"/>
      <c r="G21" s="41" t="s">
        <v>134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16">
        <v>1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>
        <f>BF21+CQ21</f>
        <v>4617.6</v>
      </c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>
        <v>3552</v>
      </c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>
        <v>1065.6</v>
      </c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>
        <f>Y21*AO21*12</f>
        <v>55411.200000000004</v>
      </c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</row>
    <row r="22" spans="1:161" s="5" customFormat="1" ht="15" customHeight="1">
      <c r="A22" s="20" t="s">
        <v>36</v>
      </c>
      <c r="B22" s="20"/>
      <c r="C22" s="20"/>
      <c r="D22" s="20"/>
      <c r="E22" s="20"/>
      <c r="F22" s="20"/>
      <c r="G22" s="41" t="s">
        <v>135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16">
        <v>0.75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>
        <f>BF22</f>
        <v>2853.75</v>
      </c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>
        <v>2853.75</v>
      </c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>
        <f>AO22*12</f>
        <v>34245</v>
      </c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</row>
    <row r="23" spans="1:161" s="5" customFormat="1" ht="15" customHeight="1">
      <c r="A23" s="20" t="s">
        <v>42</v>
      </c>
      <c r="B23" s="20"/>
      <c r="C23" s="20"/>
      <c r="D23" s="20"/>
      <c r="E23" s="20"/>
      <c r="F23" s="20"/>
      <c r="G23" s="41" t="s">
        <v>136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16">
        <v>0.5</v>
      </c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>
        <f>BF23</f>
        <v>4062</v>
      </c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>
        <v>4062</v>
      </c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>
        <f>AO23*12</f>
        <v>48744</v>
      </c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</row>
    <row r="24" spans="1:161" s="5" customFormat="1" ht="15" customHeight="1">
      <c r="A24" s="20"/>
      <c r="B24" s="20"/>
      <c r="C24" s="20"/>
      <c r="D24" s="20"/>
      <c r="E24" s="20"/>
      <c r="F24" s="20"/>
      <c r="G24" s="17" t="s">
        <v>137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9"/>
      <c r="EO24" s="16">
        <v>11599.8</v>
      </c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</row>
    <row r="25" spans="1:161" s="5" customFormat="1" ht="15" customHeight="1">
      <c r="A25" s="32" t="s">
        <v>12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4"/>
      <c r="Y25" s="16" t="s">
        <v>13</v>
      </c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 t="s">
        <v>13</v>
      </c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 t="s">
        <v>13</v>
      </c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 t="s">
        <v>13</v>
      </c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 t="s">
        <v>13</v>
      </c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 t="s">
        <v>13</v>
      </c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>
        <f>EO21+EO22+EO23+EO24</f>
        <v>150000</v>
      </c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</sheetData>
  <sheetProtection/>
  <mergeCells count="71">
    <mergeCell ref="G20:X20"/>
    <mergeCell ref="G21:X21"/>
    <mergeCell ref="G22:X22"/>
    <mergeCell ref="G23:X23"/>
    <mergeCell ref="AO25:BE25"/>
    <mergeCell ref="AO20:BE20"/>
    <mergeCell ref="AO21:BE21"/>
    <mergeCell ref="AO22:BE22"/>
    <mergeCell ref="AO23:BE23"/>
    <mergeCell ref="A17:F19"/>
    <mergeCell ref="Y23:AN23"/>
    <mergeCell ref="A21:F21"/>
    <mergeCell ref="A22:F22"/>
    <mergeCell ref="Y25:AN25"/>
    <mergeCell ref="BF23:BW23"/>
    <mergeCell ref="BF25:BW25"/>
    <mergeCell ref="G17:X19"/>
    <mergeCell ref="Y17:AN19"/>
    <mergeCell ref="AO17:DH17"/>
    <mergeCell ref="CQ25:DH25"/>
    <mergeCell ref="CQ19:DH19"/>
    <mergeCell ref="CQ20:DH20"/>
    <mergeCell ref="BX25:CP25"/>
    <mergeCell ref="BX19:CP19"/>
    <mergeCell ref="BX20:CP20"/>
    <mergeCell ref="BX21:CP21"/>
    <mergeCell ref="DY25:EN25"/>
    <mergeCell ref="DY20:EN20"/>
    <mergeCell ref="DI25:DX25"/>
    <mergeCell ref="DI20:DX20"/>
    <mergeCell ref="DI21:DX21"/>
    <mergeCell ref="DI22:DX22"/>
    <mergeCell ref="DI23:DX23"/>
    <mergeCell ref="DA1:FE1"/>
    <mergeCell ref="DY21:EN21"/>
    <mergeCell ref="DY22:EN22"/>
    <mergeCell ref="DY23:EN23"/>
    <mergeCell ref="CQ21:DH21"/>
    <mergeCell ref="CQ22:DH22"/>
    <mergeCell ref="CQ23:DH23"/>
    <mergeCell ref="A7:FE7"/>
    <mergeCell ref="EO20:FE20"/>
    <mergeCell ref="BX23:CP23"/>
    <mergeCell ref="A15:FE15"/>
    <mergeCell ref="BX22:CP22"/>
    <mergeCell ref="AP13:FE13"/>
    <mergeCell ref="A13:AO13"/>
    <mergeCell ref="AO18:BE19"/>
    <mergeCell ref="EO23:FE23"/>
    <mergeCell ref="BF19:BW19"/>
    <mergeCell ref="BF20:BW20"/>
    <mergeCell ref="A23:F23"/>
    <mergeCell ref="A20:F20"/>
    <mergeCell ref="BF18:DH18"/>
    <mergeCell ref="EO21:FE21"/>
    <mergeCell ref="EO22:FE22"/>
    <mergeCell ref="BF21:BW21"/>
    <mergeCell ref="BF22:BW22"/>
    <mergeCell ref="Y21:AN21"/>
    <mergeCell ref="Y22:AN22"/>
    <mergeCell ref="Y20:AN20"/>
    <mergeCell ref="EO24:FE24"/>
    <mergeCell ref="G24:EN24"/>
    <mergeCell ref="A24:F24"/>
    <mergeCell ref="EO25:FE25"/>
    <mergeCell ref="A9:FE9"/>
    <mergeCell ref="X11:FE11"/>
    <mergeCell ref="DI17:DX19"/>
    <mergeCell ref="DY17:EN19"/>
    <mergeCell ref="EO17:FE19"/>
    <mergeCell ref="A25:X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A164"/>
  <sheetViews>
    <sheetView view="pageBreakPreview" zoomScaleSheetLayoutView="100" zoomScalePageLayoutView="0" workbookViewId="0" topLeftCell="A135">
      <selection activeCell="A39" sqref="A39:DA164"/>
    </sheetView>
  </sheetViews>
  <sheetFormatPr defaultColWidth="0.875" defaultRowHeight="12" customHeight="1"/>
  <cols>
    <col min="1" max="1" width="4.625" style="2" customWidth="1"/>
    <col min="2" max="16384" width="0.875" style="2" customWidth="1"/>
  </cols>
  <sheetData>
    <row r="1" ht="3" customHeight="1"/>
    <row r="2" spans="1:105" s="6" customFormat="1" ht="14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ht="10.5" customHeight="1"/>
    <row r="4" spans="1:105" s="3" customFormat="1" ht="45" customHeight="1">
      <c r="A4" s="23" t="s">
        <v>0</v>
      </c>
      <c r="B4" s="24"/>
      <c r="C4" s="24"/>
      <c r="D4" s="24"/>
      <c r="E4" s="24"/>
      <c r="F4" s="25"/>
      <c r="G4" s="23" t="s">
        <v>25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5"/>
      <c r="AE4" s="23" t="s">
        <v>21</v>
      </c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5"/>
      <c r="BD4" s="23" t="s">
        <v>93</v>
      </c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5"/>
      <c r="BT4" s="23" t="s">
        <v>22</v>
      </c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5"/>
      <c r="CJ4" s="23" t="s">
        <v>23</v>
      </c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5"/>
    </row>
    <row r="5" spans="1:105" s="4" customFormat="1" ht="12.75">
      <c r="A5" s="38">
        <v>1</v>
      </c>
      <c r="B5" s="38"/>
      <c r="C5" s="38"/>
      <c r="D5" s="38"/>
      <c r="E5" s="38"/>
      <c r="F5" s="38"/>
      <c r="G5" s="38">
        <v>2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>
        <v>3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>
        <v>4</v>
      </c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>
        <v>5</v>
      </c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>
        <v>6</v>
      </c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</row>
    <row r="6" spans="1:105" s="5" customFormat="1" ht="15" customHeight="1">
      <c r="A6" s="20" t="s">
        <v>32</v>
      </c>
      <c r="B6" s="20"/>
      <c r="C6" s="20"/>
      <c r="D6" s="20"/>
      <c r="E6" s="20"/>
      <c r="F6" s="20"/>
      <c r="G6" s="41" t="s">
        <v>98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16">
        <v>120</v>
      </c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>
        <v>2</v>
      </c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>
        <v>5</v>
      </c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>
        <f>AE6*BD6*BT6</f>
        <v>1200</v>
      </c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5" customFormat="1" ht="15" customHeight="1">
      <c r="A7" s="20"/>
      <c r="B7" s="20"/>
      <c r="C7" s="20"/>
      <c r="D7" s="20"/>
      <c r="E7" s="20"/>
      <c r="F7" s="20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1:105" s="5" customFormat="1" ht="15" customHeight="1">
      <c r="A8" s="20"/>
      <c r="B8" s="20"/>
      <c r="C8" s="20"/>
      <c r="D8" s="20"/>
      <c r="E8" s="20"/>
      <c r="F8" s="20"/>
      <c r="G8" s="33" t="s">
        <v>12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4"/>
      <c r="AE8" s="16" t="s">
        <v>13</v>
      </c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 t="s">
        <v>13</v>
      </c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 t="s">
        <v>13</v>
      </c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48">
        <f>CJ6</f>
        <v>1200</v>
      </c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</row>
    <row r="10" spans="1:105" s="6" customFormat="1" ht="14.25">
      <c r="A10" s="21" t="s">
        <v>24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1" ht="10.5" customHeight="1"/>
    <row r="12" spans="1:105" s="3" customFormat="1" ht="55.5" customHeight="1">
      <c r="A12" s="23" t="s">
        <v>0</v>
      </c>
      <c r="B12" s="24"/>
      <c r="C12" s="24"/>
      <c r="D12" s="24"/>
      <c r="E12" s="24"/>
      <c r="F12" s="25"/>
      <c r="G12" s="23" t="s">
        <v>25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  <c r="AE12" s="23" t="s">
        <v>26</v>
      </c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5"/>
      <c r="AZ12" s="23" t="s">
        <v>27</v>
      </c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5"/>
      <c r="BR12" s="23" t="s">
        <v>28</v>
      </c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5"/>
      <c r="CJ12" s="23" t="s">
        <v>23</v>
      </c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s="4" customFormat="1" ht="12.75">
      <c r="A13" s="38">
        <v>1</v>
      </c>
      <c r="B13" s="38"/>
      <c r="C13" s="38"/>
      <c r="D13" s="38"/>
      <c r="E13" s="38"/>
      <c r="F13" s="38"/>
      <c r="G13" s="38">
        <v>2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>
        <v>3</v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>
        <v>4</v>
      </c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>
        <v>5</v>
      </c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>
        <v>6</v>
      </c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</row>
    <row r="14" spans="1:105" s="5" customFormat="1" ht="15" customHeight="1">
      <c r="A14" s="20" t="s">
        <v>32</v>
      </c>
      <c r="B14" s="20"/>
      <c r="C14" s="20"/>
      <c r="D14" s="20"/>
      <c r="E14" s="20"/>
      <c r="F14" s="20"/>
      <c r="G14" s="41" t="s">
        <v>97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16">
        <v>2</v>
      </c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>
        <v>12</v>
      </c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>
        <v>50</v>
      </c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>
        <f>AE14*AZ14*BR14</f>
        <v>1200</v>
      </c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1:105" s="5" customFormat="1" ht="15" customHeight="1">
      <c r="A15" s="20"/>
      <c r="B15" s="20"/>
      <c r="C15" s="20"/>
      <c r="D15" s="20"/>
      <c r="E15" s="20"/>
      <c r="F15" s="2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1:105" s="5" customFormat="1" ht="15" customHeight="1">
      <c r="A16" s="20"/>
      <c r="B16" s="20"/>
      <c r="C16" s="20"/>
      <c r="D16" s="20"/>
      <c r="E16" s="20"/>
      <c r="F16" s="20"/>
      <c r="G16" s="33" t="s">
        <v>12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4"/>
      <c r="AE16" s="16" t="s">
        <v>13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 t="s">
        <v>13</v>
      </c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 t="s">
        <v>13</v>
      </c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48">
        <f>CJ14</f>
        <v>1200</v>
      </c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</row>
    <row r="18" spans="1:105" s="6" customFormat="1" ht="41.25" customHeight="1">
      <c r="A18" s="49" t="s">
        <v>29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</row>
    <row r="19" ht="10.5" customHeight="1"/>
    <row r="20" spans="1:105" ht="55.5" customHeight="1">
      <c r="A20" s="23" t="s">
        <v>0</v>
      </c>
      <c r="B20" s="24"/>
      <c r="C20" s="24"/>
      <c r="D20" s="24"/>
      <c r="E20" s="24"/>
      <c r="F20" s="25"/>
      <c r="G20" s="23" t="s">
        <v>87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5"/>
      <c r="BW20" s="23" t="s">
        <v>31</v>
      </c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5"/>
      <c r="CM20" s="23" t="s">
        <v>30</v>
      </c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s="1" customFormat="1" ht="12.75">
      <c r="A21" s="38">
        <v>1</v>
      </c>
      <c r="B21" s="38"/>
      <c r="C21" s="38"/>
      <c r="D21" s="38"/>
      <c r="E21" s="38"/>
      <c r="F21" s="38"/>
      <c r="G21" s="38">
        <v>2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>
        <v>3</v>
      </c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>
        <v>4</v>
      </c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</row>
    <row r="22" spans="1:105" ht="15" customHeight="1">
      <c r="A22" s="20" t="s">
        <v>32</v>
      </c>
      <c r="B22" s="20"/>
      <c r="C22" s="20"/>
      <c r="D22" s="20"/>
      <c r="E22" s="20"/>
      <c r="F22" s="20"/>
      <c r="G22" s="11"/>
      <c r="H22" s="46" t="s">
        <v>43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7"/>
      <c r="BW22" s="16" t="s">
        <v>13</v>
      </c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>
        <f>CM23</f>
        <v>33000</v>
      </c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</row>
    <row r="23" spans="1:105" s="1" customFormat="1" ht="12.75">
      <c r="A23" s="60" t="s">
        <v>33</v>
      </c>
      <c r="B23" s="61"/>
      <c r="C23" s="61"/>
      <c r="D23" s="61"/>
      <c r="E23" s="61"/>
      <c r="F23" s="62"/>
      <c r="G23" s="13"/>
      <c r="H23" s="66" t="s">
        <v>2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7"/>
      <c r="BW23" s="68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70"/>
      <c r="CM23" s="68">
        <v>33000</v>
      </c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70"/>
    </row>
    <row r="24" spans="1:105" s="1" customFormat="1" ht="12.75">
      <c r="A24" s="63"/>
      <c r="B24" s="64"/>
      <c r="C24" s="64"/>
      <c r="D24" s="64"/>
      <c r="E24" s="64"/>
      <c r="F24" s="65"/>
      <c r="G24" s="12"/>
      <c r="H24" s="74" t="s">
        <v>44</v>
      </c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5"/>
      <c r="BW24" s="71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3"/>
      <c r="CM24" s="71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3"/>
    </row>
    <row r="25" spans="1:105" s="1" customFormat="1" ht="13.5" customHeight="1">
      <c r="A25" s="20" t="s">
        <v>34</v>
      </c>
      <c r="B25" s="20"/>
      <c r="C25" s="20"/>
      <c r="D25" s="20"/>
      <c r="E25" s="20"/>
      <c r="F25" s="20"/>
      <c r="G25" s="11"/>
      <c r="H25" s="56" t="s">
        <v>45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7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</row>
    <row r="26" spans="1:105" s="1" customFormat="1" ht="26.25" customHeight="1">
      <c r="A26" s="20" t="s">
        <v>35</v>
      </c>
      <c r="B26" s="20"/>
      <c r="C26" s="20"/>
      <c r="D26" s="20"/>
      <c r="E26" s="20"/>
      <c r="F26" s="20"/>
      <c r="G26" s="11"/>
      <c r="H26" s="56" t="s">
        <v>46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7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</row>
    <row r="27" spans="1:105" s="1" customFormat="1" ht="26.25" customHeight="1">
      <c r="A27" s="20" t="s">
        <v>36</v>
      </c>
      <c r="B27" s="20"/>
      <c r="C27" s="20"/>
      <c r="D27" s="20"/>
      <c r="E27" s="20"/>
      <c r="F27" s="20"/>
      <c r="G27" s="11"/>
      <c r="H27" s="46" t="s">
        <v>47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7"/>
      <c r="BW27" s="16" t="s">
        <v>13</v>
      </c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>
        <f>CM28+CM31</f>
        <v>4650</v>
      </c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</row>
    <row r="28" spans="1:105" s="1" customFormat="1" ht="12.75">
      <c r="A28" s="60" t="s">
        <v>37</v>
      </c>
      <c r="B28" s="61"/>
      <c r="C28" s="61"/>
      <c r="D28" s="61"/>
      <c r="E28" s="61"/>
      <c r="F28" s="62"/>
      <c r="G28" s="13"/>
      <c r="H28" s="66" t="s">
        <v>2</v>
      </c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7"/>
      <c r="BW28" s="68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70"/>
      <c r="CM28" s="68">
        <v>4350</v>
      </c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70"/>
    </row>
    <row r="29" spans="1:105" s="1" customFormat="1" ht="25.5" customHeight="1">
      <c r="A29" s="63"/>
      <c r="B29" s="64"/>
      <c r="C29" s="64"/>
      <c r="D29" s="64"/>
      <c r="E29" s="64"/>
      <c r="F29" s="65"/>
      <c r="G29" s="12"/>
      <c r="H29" s="74" t="s">
        <v>48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5"/>
      <c r="BW29" s="71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3"/>
      <c r="CM29" s="71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3"/>
    </row>
    <row r="30" spans="1:105" s="1" customFormat="1" ht="26.25" customHeight="1">
      <c r="A30" s="20" t="s">
        <v>38</v>
      </c>
      <c r="B30" s="20"/>
      <c r="C30" s="20"/>
      <c r="D30" s="20"/>
      <c r="E30" s="20"/>
      <c r="F30" s="20"/>
      <c r="G30" s="11"/>
      <c r="H30" s="56" t="s">
        <v>49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7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</row>
    <row r="31" spans="1:105" s="1" customFormat="1" ht="27" customHeight="1">
      <c r="A31" s="20" t="s">
        <v>39</v>
      </c>
      <c r="B31" s="20"/>
      <c r="C31" s="20"/>
      <c r="D31" s="20"/>
      <c r="E31" s="20"/>
      <c r="F31" s="20"/>
      <c r="G31" s="11"/>
      <c r="H31" s="56" t="s">
        <v>50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>
        <v>300</v>
      </c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</row>
    <row r="32" spans="1:105" s="1" customFormat="1" ht="27" customHeight="1">
      <c r="A32" s="20" t="s">
        <v>40</v>
      </c>
      <c r="B32" s="20"/>
      <c r="C32" s="20"/>
      <c r="D32" s="20"/>
      <c r="E32" s="20"/>
      <c r="F32" s="20"/>
      <c r="G32" s="11"/>
      <c r="H32" s="56" t="s">
        <v>51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7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</row>
    <row r="33" spans="1:105" s="1" customFormat="1" ht="27" customHeight="1">
      <c r="A33" s="20" t="s">
        <v>41</v>
      </c>
      <c r="B33" s="20"/>
      <c r="C33" s="20"/>
      <c r="D33" s="20"/>
      <c r="E33" s="20"/>
      <c r="F33" s="20"/>
      <c r="G33" s="11"/>
      <c r="H33" s="56" t="s">
        <v>51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</row>
    <row r="34" spans="1:105" s="1" customFormat="1" ht="26.25" customHeight="1">
      <c r="A34" s="20" t="s">
        <v>42</v>
      </c>
      <c r="B34" s="20"/>
      <c r="C34" s="20"/>
      <c r="D34" s="20"/>
      <c r="E34" s="20"/>
      <c r="F34" s="20"/>
      <c r="G34" s="11"/>
      <c r="H34" s="46" t="s">
        <v>52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7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>
        <v>7650</v>
      </c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</row>
    <row r="35" spans="1:105" s="1" customFormat="1" ht="13.5" customHeight="1">
      <c r="A35" s="20"/>
      <c r="B35" s="20"/>
      <c r="C35" s="20"/>
      <c r="D35" s="20"/>
      <c r="E35" s="20"/>
      <c r="F35" s="20"/>
      <c r="G35" s="32" t="s">
        <v>12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4"/>
      <c r="BW35" s="16" t="s">
        <v>13</v>
      </c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48">
        <f>CM34+CM27+CM22</f>
        <v>45300</v>
      </c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</row>
    <row r="36" ht="3" customHeight="1"/>
    <row r="37" spans="1:105" s="9" customFormat="1" ht="48" customHeight="1">
      <c r="A37" s="58" t="s">
        <v>95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</row>
    <row r="39" spans="1:105" s="6" customFormat="1" ht="14.25">
      <c r="A39" s="21" t="s">
        <v>53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</row>
    <row r="40" ht="6" customHeight="1"/>
    <row r="41" spans="1:105" s="6" customFormat="1" ht="14.25">
      <c r="A41" s="6" t="s">
        <v>16</v>
      </c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24:105" s="6" customFormat="1" ht="6" customHeight="1"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</row>
    <row r="43" spans="1:105" s="6" customFormat="1" ht="14.25">
      <c r="A43" s="36" t="s">
        <v>15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</row>
    <row r="44" ht="10.5" customHeight="1"/>
    <row r="45" spans="1:105" s="3" customFormat="1" ht="45" customHeight="1">
      <c r="A45" s="23" t="s">
        <v>0</v>
      </c>
      <c r="B45" s="24"/>
      <c r="C45" s="24"/>
      <c r="D45" s="24"/>
      <c r="E45" s="24"/>
      <c r="F45" s="24"/>
      <c r="G45" s="25"/>
      <c r="H45" s="23" t="s">
        <v>56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5"/>
      <c r="BD45" s="23" t="s">
        <v>57</v>
      </c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5"/>
      <c r="BT45" s="23" t="s">
        <v>58</v>
      </c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5"/>
      <c r="CJ45" s="23" t="s">
        <v>55</v>
      </c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5"/>
    </row>
    <row r="46" spans="1:105" s="4" customFormat="1" ht="12.75">
      <c r="A46" s="38">
        <v>1</v>
      </c>
      <c r="B46" s="38"/>
      <c r="C46" s="38"/>
      <c r="D46" s="38"/>
      <c r="E46" s="38"/>
      <c r="F46" s="38"/>
      <c r="G46" s="38"/>
      <c r="H46" s="38">
        <v>2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>
        <v>3</v>
      </c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>
        <v>4</v>
      </c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>
        <v>5</v>
      </c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</row>
    <row r="47" spans="1:105" s="5" customFormat="1" ht="15" customHeight="1">
      <c r="A47" s="20"/>
      <c r="B47" s="20"/>
      <c r="C47" s="20"/>
      <c r="D47" s="20"/>
      <c r="E47" s="20"/>
      <c r="F47" s="20"/>
      <c r="G47" s="20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</row>
    <row r="48" spans="1:105" s="5" customFormat="1" ht="15" customHeight="1">
      <c r="A48" s="20"/>
      <c r="B48" s="20"/>
      <c r="C48" s="20"/>
      <c r="D48" s="20"/>
      <c r="E48" s="20"/>
      <c r="F48" s="20"/>
      <c r="G48" s="20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</row>
    <row r="49" spans="1:105" s="5" customFormat="1" ht="15" customHeight="1">
      <c r="A49" s="20"/>
      <c r="B49" s="20"/>
      <c r="C49" s="20"/>
      <c r="D49" s="20"/>
      <c r="E49" s="20"/>
      <c r="F49" s="20"/>
      <c r="G49" s="20"/>
      <c r="H49" s="33" t="s">
        <v>12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4"/>
      <c r="BD49" s="16" t="s">
        <v>13</v>
      </c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 t="s">
        <v>13</v>
      </c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</row>
    <row r="50" s="1" customFormat="1" ht="12" customHeight="1"/>
    <row r="51" spans="1:105" s="6" customFormat="1" ht="14.25">
      <c r="A51" s="21" t="s">
        <v>59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</row>
    <row r="52" ht="6" customHeight="1"/>
    <row r="53" spans="1:105" s="6" customFormat="1" ht="14.25">
      <c r="A53" s="6" t="s">
        <v>16</v>
      </c>
      <c r="X53" s="22" t="s">
        <v>104</v>
      </c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</row>
    <row r="54" spans="24:105" s="6" customFormat="1" ht="6" customHeight="1"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</row>
    <row r="55" spans="1:105" s="6" customFormat="1" ht="14.25">
      <c r="A55" s="36" t="s">
        <v>15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5" t="s">
        <v>99</v>
      </c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</row>
    <row r="56" ht="10.5" customHeight="1"/>
    <row r="57" spans="1:105" s="3" customFormat="1" ht="55.5" customHeight="1">
      <c r="A57" s="23" t="s">
        <v>0</v>
      </c>
      <c r="B57" s="24"/>
      <c r="C57" s="24"/>
      <c r="D57" s="24"/>
      <c r="E57" s="24"/>
      <c r="F57" s="24"/>
      <c r="G57" s="25"/>
      <c r="H57" s="23" t="s">
        <v>20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5"/>
      <c r="BD57" s="23" t="s">
        <v>60</v>
      </c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5"/>
      <c r="BT57" s="23" t="s">
        <v>61</v>
      </c>
      <c r="BU57" s="24"/>
      <c r="BV57" s="24"/>
      <c r="BW57" s="24"/>
      <c r="BX57" s="24"/>
      <c r="BY57" s="24"/>
      <c r="BZ57" s="24"/>
      <c r="CA57" s="24"/>
      <c r="CB57" s="24"/>
      <c r="CC57" s="24"/>
      <c r="CD57" s="25"/>
      <c r="CE57" s="23" t="s">
        <v>94</v>
      </c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5"/>
    </row>
    <row r="58" spans="1:105" s="4" customFormat="1" ht="12.75">
      <c r="A58" s="38">
        <v>1</v>
      </c>
      <c r="B58" s="38"/>
      <c r="C58" s="38"/>
      <c r="D58" s="38"/>
      <c r="E58" s="38"/>
      <c r="F58" s="38"/>
      <c r="G58" s="38"/>
      <c r="H58" s="38">
        <v>2</v>
      </c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>
        <v>3</v>
      </c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>
        <v>4</v>
      </c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>
        <v>5</v>
      </c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</row>
    <row r="59" spans="1:105" s="5" customFormat="1" ht="15" customHeight="1">
      <c r="A59" s="20" t="s">
        <v>32</v>
      </c>
      <c r="B59" s="20"/>
      <c r="C59" s="20"/>
      <c r="D59" s="20"/>
      <c r="E59" s="20"/>
      <c r="F59" s="20"/>
      <c r="G59" s="20"/>
      <c r="H59" s="41" t="s">
        <v>102</v>
      </c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16">
        <v>3672182</v>
      </c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>
        <v>2.2</v>
      </c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>
        <v>80788</v>
      </c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</row>
    <row r="60" spans="1:105" s="5" customFormat="1" ht="15" customHeight="1">
      <c r="A60" s="20" t="s">
        <v>36</v>
      </c>
      <c r="B60" s="20"/>
      <c r="C60" s="20"/>
      <c r="D60" s="20"/>
      <c r="E60" s="20"/>
      <c r="F60" s="20"/>
      <c r="G60" s="20"/>
      <c r="H60" s="41" t="s">
        <v>103</v>
      </c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16">
        <v>1024</v>
      </c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>
        <v>50</v>
      </c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>
        <v>512</v>
      </c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</row>
    <row r="61" spans="1:105" s="5" customFormat="1" ht="15" customHeight="1">
      <c r="A61" s="20"/>
      <c r="B61" s="20"/>
      <c r="C61" s="20"/>
      <c r="D61" s="20"/>
      <c r="E61" s="20"/>
      <c r="F61" s="20"/>
      <c r="G61" s="20"/>
      <c r="H61" s="33" t="s">
        <v>12</v>
      </c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4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 t="s">
        <v>13</v>
      </c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48">
        <f>CE59+CE60</f>
        <v>81300</v>
      </c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</row>
    <row r="63" spans="1:105" s="6" customFormat="1" ht="14.25">
      <c r="A63" s="21" t="s">
        <v>62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</row>
    <row r="64" ht="6" customHeight="1"/>
    <row r="65" spans="1:105" s="6" customFormat="1" ht="14.25">
      <c r="A65" s="6" t="s">
        <v>16</v>
      </c>
      <c r="X65" s="22" t="s">
        <v>101</v>
      </c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</row>
    <row r="66" spans="24:105" s="6" customFormat="1" ht="6" customHeight="1"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</row>
    <row r="67" spans="1:105" s="6" customFormat="1" ht="14.25">
      <c r="A67" s="36" t="s">
        <v>15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5" t="s">
        <v>99</v>
      </c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</row>
    <row r="68" ht="10.5" customHeight="1"/>
    <row r="69" spans="1:105" s="3" customFormat="1" ht="45" customHeight="1">
      <c r="A69" s="23" t="s">
        <v>0</v>
      </c>
      <c r="B69" s="24"/>
      <c r="C69" s="24"/>
      <c r="D69" s="24"/>
      <c r="E69" s="24"/>
      <c r="F69" s="24"/>
      <c r="G69" s="25"/>
      <c r="H69" s="23" t="s">
        <v>56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5"/>
      <c r="BD69" s="23" t="s">
        <v>57</v>
      </c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5"/>
      <c r="BT69" s="23" t="s">
        <v>58</v>
      </c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5"/>
      <c r="CJ69" s="23" t="s">
        <v>55</v>
      </c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5"/>
    </row>
    <row r="70" spans="1:105" s="4" customFormat="1" ht="12.75">
      <c r="A70" s="38">
        <v>1</v>
      </c>
      <c r="B70" s="38"/>
      <c r="C70" s="38"/>
      <c r="D70" s="38"/>
      <c r="E70" s="38"/>
      <c r="F70" s="38"/>
      <c r="G70" s="38"/>
      <c r="H70" s="38">
        <v>2</v>
      </c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>
        <v>3</v>
      </c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>
        <v>4</v>
      </c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>
        <v>5</v>
      </c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</row>
    <row r="71" spans="1:105" s="5" customFormat="1" ht="15" customHeight="1">
      <c r="A71" s="20"/>
      <c r="B71" s="20"/>
      <c r="C71" s="20"/>
      <c r="D71" s="20"/>
      <c r="E71" s="20"/>
      <c r="F71" s="20"/>
      <c r="G71" s="20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</row>
    <row r="72" spans="1:105" s="5" customFormat="1" ht="15" customHeight="1">
      <c r="A72" s="20"/>
      <c r="B72" s="20"/>
      <c r="C72" s="20"/>
      <c r="D72" s="20"/>
      <c r="E72" s="20"/>
      <c r="F72" s="20"/>
      <c r="G72" s="20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</row>
    <row r="73" spans="1:105" s="5" customFormat="1" ht="15" customHeight="1">
      <c r="A73" s="20"/>
      <c r="B73" s="20"/>
      <c r="C73" s="20"/>
      <c r="D73" s="20"/>
      <c r="E73" s="20"/>
      <c r="F73" s="20"/>
      <c r="G73" s="20"/>
      <c r="H73" s="33" t="s">
        <v>12</v>
      </c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4"/>
      <c r="BD73" s="16" t="s">
        <v>13</v>
      </c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 t="s">
        <v>13</v>
      </c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</row>
    <row r="75" spans="1:105" s="6" customFormat="1" ht="27" customHeight="1">
      <c r="A75" s="49" t="s">
        <v>63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</row>
    <row r="76" ht="6" customHeight="1"/>
    <row r="77" spans="1:105" s="6" customFormat="1" ht="14.25">
      <c r="A77" s="6" t="s">
        <v>16</v>
      </c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</row>
    <row r="78" spans="24:105" s="6" customFormat="1" ht="6" customHeight="1"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</row>
    <row r="79" spans="1:105" s="6" customFormat="1" ht="14.25">
      <c r="A79" s="36" t="s">
        <v>15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</row>
    <row r="80" ht="10.5" customHeight="1"/>
    <row r="81" spans="1:105" s="3" customFormat="1" ht="45" customHeight="1">
      <c r="A81" s="23" t="s">
        <v>0</v>
      </c>
      <c r="B81" s="24"/>
      <c r="C81" s="24"/>
      <c r="D81" s="24"/>
      <c r="E81" s="24"/>
      <c r="F81" s="24"/>
      <c r="G81" s="25"/>
      <c r="H81" s="23" t="s">
        <v>56</v>
      </c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5"/>
      <c r="BD81" s="23" t="s">
        <v>57</v>
      </c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5"/>
      <c r="BT81" s="23" t="s">
        <v>58</v>
      </c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5"/>
      <c r="CJ81" s="23" t="s">
        <v>55</v>
      </c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5"/>
    </row>
    <row r="82" spans="1:105" s="4" customFormat="1" ht="12.75">
      <c r="A82" s="38">
        <v>1</v>
      </c>
      <c r="B82" s="38"/>
      <c r="C82" s="38"/>
      <c r="D82" s="38"/>
      <c r="E82" s="38"/>
      <c r="F82" s="38"/>
      <c r="G82" s="38"/>
      <c r="H82" s="38">
        <v>2</v>
      </c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>
        <v>3</v>
      </c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>
        <v>4</v>
      </c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>
        <v>5</v>
      </c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</row>
    <row r="83" spans="1:105" s="5" customFormat="1" ht="15" customHeight="1">
      <c r="A83" s="20"/>
      <c r="B83" s="20"/>
      <c r="C83" s="20"/>
      <c r="D83" s="20"/>
      <c r="E83" s="20"/>
      <c r="F83" s="20"/>
      <c r="G83" s="2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</row>
    <row r="84" spans="1:105" s="5" customFormat="1" ht="15" customHeight="1">
      <c r="A84" s="20"/>
      <c r="B84" s="20"/>
      <c r="C84" s="20"/>
      <c r="D84" s="20"/>
      <c r="E84" s="20"/>
      <c r="F84" s="20"/>
      <c r="G84" s="2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</row>
    <row r="85" spans="1:105" s="5" customFormat="1" ht="15" customHeight="1">
      <c r="A85" s="20"/>
      <c r="B85" s="20"/>
      <c r="C85" s="20"/>
      <c r="D85" s="20"/>
      <c r="E85" s="20"/>
      <c r="F85" s="20"/>
      <c r="G85" s="20"/>
      <c r="H85" s="33" t="s">
        <v>12</v>
      </c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4"/>
      <c r="BD85" s="16" t="s">
        <v>13</v>
      </c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 t="s">
        <v>13</v>
      </c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48">
        <f>CJ83</f>
        <v>0</v>
      </c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</row>
    <row r="87" spans="1:105" s="6" customFormat="1" ht="14.25">
      <c r="A87" s="21" t="s">
        <v>64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</row>
    <row r="88" ht="6" customHeight="1"/>
    <row r="89" spans="1:105" s="6" customFormat="1" ht="14.25">
      <c r="A89" s="6" t="s">
        <v>16</v>
      </c>
      <c r="X89" s="22" t="s">
        <v>101</v>
      </c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</row>
    <row r="90" spans="24:105" s="6" customFormat="1" ht="6" customHeight="1"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</row>
    <row r="91" spans="1:105" s="6" customFormat="1" ht="14.25">
      <c r="A91" s="36" t="s">
        <v>15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5" t="s">
        <v>99</v>
      </c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</row>
    <row r="92" ht="10.5" customHeight="1"/>
    <row r="93" spans="1:105" s="6" customFormat="1" ht="14.25">
      <c r="A93" s="21" t="s">
        <v>65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</row>
    <row r="94" ht="10.5" customHeight="1"/>
    <row r="95" spans="1:105" s="3" customFormat="1" ht="45" customHeight="1">
      <c r="A95" s="17" t="s">
        <v>0</v>
      </c>
      <c r="B95" s="18"/>
      <c r="C95" s="18"/>
      <c r="D95" s="18"/>
      <c r="E95" s="18"/>
      <c r="F95" s="18"/>
      <c r="G95" s="19"/>
      <c r="H95" s="17" t="s">
        <v>20</v>
      </c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9"/>
      <c r="AP95" s="17" t="s">
        <v>67</v>
      </c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9"/>
      <c r="BF95" s="17" t="s">
        <v>68</v>
      </c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9"/>
      <c r="BV95" s="17" t="s">
        <v>69</v>
      </c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9"/>
      <c r="CL95" s="17" t="s">
        <v>23</v>
      </c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9"/>
    </row>
    <row r="96" spans="1:105" s="4" customFormat="1" ht="12.75">
      <c r="A96" s="38">
        <v>1</v>
      </c>
      <c r="B96" s="38"/>
      <c r="C96" s="38"/>
      <c r="D96" s="38"/>
      <c r="E96" s="38"/>
      <c r="F96" s="38"/>
      <c r="G96" s="38"/>
      <c r="H96" s="38">
        <v>2</v>
      </c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>
        <v>3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>
        <v>4</v>
      </c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>
        <v>5</v>
      </c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>
        <v>6</v>
      </c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</row>
    <row r="97" spans="1:105" s="5" customFormat="1" ht="15" customHeight="1">
      <c r="A97" s="20" t="s">
        <v>32</v>
      </c>
      <c r="B97" s="20"/>
      <c r="C97" s="20"/>
      <c r="D97" s="20"/>
      <c r="E97" s="20"/>
      <c r="F97" s="20"/>
      <c r="G97" s="20"/>
      <c r="H97" s="41" t="s">
        <v>105</v>
      </c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>
        <v>11</v>
      </c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>
        <v>3368.36</v>
      </c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>
        <v>37052</v>
      </c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</row>
    <row r="98" spans="1:105" s="5" customFormat="1" ht="15" customHeight="1">
      <c r="A98" s="20" t="s">
        <v>36</v>
      </c>
      <c r="B98" s="20"/>
      <c r="C98" s="20"/>
      <c r="D98" s="20"/>
      <c r="E98" s="20"/>
      <c r="F98" s="20"/>
      <c r="G98" s="20"/>
      <c r="H98" s="41" t="s">
        <v>106</v>
      </c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>
        <v>11</v>
      </c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>
        <v>3604.36</v>
      </c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>
        <v>39648</v>
      </c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</row>
    <row r="99" spans="1:105" s="5" customFormat="1" ht="15" customHeight="1">
      <c r="A99" s="20" t="s">
        <v>42</v>
      </c>
      <c r="B99" s="20"/>
      <c r="C99" s="20"/>
      <c r="D99" s="20"/>
      <c r="E99" s="20"/>
      <c r="F99" s="20"/>
      <c r="G99" s="20"/>
      <c r="H99" s="41" t="s">
        <v>107</v>
      </c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>
        <v>2</v>
      </c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>
        <v>1700</v>
      </c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>
        <v>3400</v>
      </c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</row>
    <row r="100" spans="1:105" s="5" customFormat="1" ht="15" customHeight="1">
      <c r="A100" s="20"/>
      <c r="B100" s="20"/>
      <c r="C100" s="20"/>
      <c r="D100" s="20"/>
      <c r="E100" s="20"/>
      <c r="F100" s="20"/>
      <c r="G100" s="20"/>
      <c r="H100" s="53" t="s">
        <v>66</v>
      </c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5"/>
      <c r="AP100" s="16" t="s">
        <v>13</v>
      </c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 t="s">
        <v>13</v>
      </c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 t="s">
        <v>13</v>
      </c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48">
        <f>CL97+CL98+CL99</f>
        <v>80100</v>
      </c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</row>
    <row r="101" ht="10.5" customHeight="1"/>
    <row r="102" spans="1:105" s="6" customFormat="1" ht="14.25">
      <c r="A102" s="21" t="s">
        <v>70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</row>
    <row r="103" ht="10.5" customHeight="1"/>
    <row r="104" spans="1:105" s="3" customFormat="1" ht="45" customHeight="1">
      <c r="A104" s="23" t="s">
        <v>0</v>
      </c>
      <c r="B104" s="24"/>
      <c r="C104" s="24"/>
      <c r="D104" s="24"/>
      <c r="E104" s="24"/>
      <c r="F104" s="24"/>
      <c r="G104" s="25"/>
      <c r="H104" s="23" t="s">
        <v>20</v>
      </c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5"/>
      <c r="BD104" s="23" t="s">
        <v>71</v>
      </c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5"/>
      <c r="BT104" s="23" t="s">
        <v>72</v>
      </c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5"/>
      <c r="CJ104" s="23" t="s">
        <v>54</v>
      </c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5"/>
    </row>
    <row r="105" spans="1:105" s="4" customFormat="1" ht="12.75">
      <c r="A105" s="38">
        <v>1</v>
      </c>
      <c r="B105" s="38"/>
      <c r="C105" s="38"/>
      <c r="D105" s="38"/>
      <c r="E105" s="38"/>
      <c r="F105" s="38"/>
      <c r="G105" s="38"/>
      <c r="H105" s="38">
        <v>2</v>
      </c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>
        <v>3</v>
      </c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>
        <v>4</v>
      </c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>
        <v>5</v>
      </c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</row>
    <row r="106" spans="1:105" s="5" customFormat="1" ht="15" customHeight="1">
      <c r="A106" s="20"/>
      <c r="B106" s="20"/>
      <c r="C106" s="20"/>
      <c r="D106" s="20"/>
      <c r="E106" s="20"/>
      <c r="F106" s="20"/>
      <c r="G106" s="20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</row>
    <row r="107" spans="1:105" s="5" customFormat="1" ht="15" customHeight="1">
      <c r="A107" s="20"/>
      <c r="B107" s="20"/>
      <c r="C107" s="20"/>
      <c r="D107" s="20"/>
      <c r="E107" s="20"/>
      <c r="F107" s="20"/>
      <c r="G107" s="20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</row>
    <row r="108" spans="1:105" s="5" customFormat="1" ht="15" customHeight="1">
      <c r="A108" s="20"/>
      <c r="B108" s="20"/>
      <c r="C108" s="20"/>
      <c r="D108" s="20"/>
      <c r="E108" s="20"/>
      <c r="F108" s="20"/>
      <c r="G108" s="20"/>
      <c r="H108" s="33" t="s">
        <v>12</v>
      </c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4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</row>
    <row r="109" ht="10.5" customHeight="1"/>
    <row r="110" spans="1:105" s="6" customFormat="1" ht="14.25">
      <c r="A110" s="21" t="s">
        <v>73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</row>
    <row r="111" ht="10.5" customHeight="1"/>
    <row r="112" spans="1:105" s="3" customFormat="1" ht="45" customHeight="1">
      <c r="A112" s="17" t="s">
        <v>0</v>
      </c>
      <c r="B112" s="18"/>
      <c r="C112" s="18"/>
      <c r="D112" s="18"/>
      <c r="E112" s="18"/>
      <c r="F112" s="18"/>
      <c r="G112" s="19"/>
      <c r="H112" s="17" t="s">
        <v>56</v>
      </c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9"/>
      <c r="AP112" s="17" t="s">
        <v>74</v>
      </c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9"/>
      <c r="BF112" s="17" t="s">
        <v>75</v>
      </c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9"/>
      <c r="BV112" s="17" t="s">
        <v>76</v>
      </c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9"/>
      <c r="CL112" s="17" t="s">
        <v>77</v>
      </c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9"/>
    </row>
    <row r="113" spans="1:105" s="4" customFormat="1" ht="12.75">
      <c r="A113" s="38">
        <v>1</v>
      </c>
      <c r="B113" s="38"/>
      <c r="C113" s="38"/>
      <c r="D113" s="38"/>
      <c r="E113" s="38"/>
      <c r="F113" s="38"/>
      <c r="G113" s="38"/>
      <c r="H113" s="38">
        <v>2</v>
      </c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>
        <v>4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>
        <v>5</v>
      </c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>
        <v>6</v>
      </c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>
        <v>6</v>
      </c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</row>
    <row r="114" spans="1:105" s="5" customFormat="1" ht="15" customHeight="1">
      <c r="A114" s="20" t="s">
        <v>32</v>
      </c>
      <c r="B114" s="20"/>
      <c r="C114" s="20"/>
      <c r="D114" s="20"/>
      <c r="E114" s="20"/>
      <c r="F114" s="20"/>
      <c r="G114" s="20"/>
      <c r="H114" s="41" t="s">
        <v>174</v>
      </c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16">
        <v>101.21</v>
      </c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>
        <v>2281.38</v>
      </c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>
        <v>230900</v>
      </c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</row>
    <row r="115" spans="1:105" s="5" customFormat="1" ht="15" customHeight="1">
      <c r="A115" s="20"/>
      <c r="B115" s="20"/>
      <c r="C115" s="20"/>
      <c r="D115" s="20"/>
      <c r="E115" s="20"/>
      <c r="F115" s="20"/>
      <c r="G115" s="20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</row>
    <row r="116" spans="1:105" s="5" customFormat="1" ht="15" customHeight="1">
      <c r="A116" s="20"/>
      <c r="B116" s="20"/>
      <c r="C116" s="20"/>
      <c r="D116" s="20"/>
      <c r="E116" s="20"/>
      <c r="F116" s="20"/>
      <c r="G116" s="20"/>
      <c r="H116" s="32" t="s">
        <v>12</v>
      </c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4"/>
      <c r="AP116" s="16" t="s">
        <v>13</v>
      </c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 t="s">
        <v>13</v>
      </c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 t="s">
        <v>13</v>
      </c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48">
        <f>CL114</f>
        <v>230900</v>
      </c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</row>
    <row r="118" spans="1:105" s="6" customFormat="1" ht="14.25">
      <c r="A118" s="21" t="s">
        <v>81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</row>
    <row r="119" ht="10.5" customHeight="1"/>
    <row r="120" spans="1:105" s="3" customFormat="1" ht="45" customHeight="1">
      <c r="A120" s="23" t="s">
        <v>0</v>
      </c>
      <c r="B120" s="24"/>
      <c r="C120" s="24"/>
      <c r="D120" s="24"/>
      <c r="E120" s="24"/>
      <c r="F120" s="24"/>
      <c r="G120" s="25"/>
      <c r="H120" s="23" t="s">
        <v>56</v>
      </c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5"/>
      <c r="BD120" s="23" t="s">
        <v>78</v>
      </c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5"/>
      <c r="BT120" s="23" t="s">
        <v>80</v>
      </c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5"/>
      <c r="CJ120" s="23" t="s">
        <v>79</v>
      </c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5"/>
    </row>
    <row r="121" spans="1:105" s="4" customFormat="1" ht="12.75">
      <c r="A121" s="38">
        <v>1</v>
      </c>
      <c r="B121" s="38"/>
      <c r="C121" s="38"/>
      <c r="D121" s="38"/>
      <c r="E121" s="38"/>
      <c r="F121" s="38"/>
      <c r="G121" s="38"/>
      <c r="H121" s="38">
        <v>2</v>
      </c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>
        <v>4</v>
      </c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>
        <v>5</v>
      </c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>
        <v>6</v>
      </c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</row>
    <row r="122" spans="1:105" s="5" customFormat="1" ht="15" customHeight="1">
      <c r="A122" s="20"/>
      <c r="B122" s="20"/>
      <c r="C122" s="20"/>
      <c r="D122" s="20"/>
      <c r="E122" s="20"/>
      <c r="F122" s="20"/>
      <c r="G122" s="20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</row>
    <row r="123" spans="1:105" s="5" customFormat="1" ht="15" customHeight="1">
      <c r="A123" s="20"/>
      <c r="B123" s="20"/>
      <c r="C123" s="20"/>
      <c r="D123" s="20"/>
      <c r="E123" s="20"/>
      <c r="F123" s="20"/>
      <c r="G123" s="20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</row>
    <row r="124" spans="1:105" s="5" customFormat="1" ht="15" customHeight="1">
      <c r="A124" s="20"/>
      <c r="B124" s="20"/>
      <c r="C124" s="20"/>
      <c r="D124" s="20"/>
      <c r="E124" s="20"/>
      <c r="F124" s="20"/>
      <c r="G124" s="20"/>
      <c r="H124" s="33" t="s">
        <v>12</v>
      </c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4"/>
      <c r="BD124" s="16" t="s">
        <v>13</v>
      </c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 t="s">
        <v>13</v>
      </c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 t="s">
        <v>13</v>
      </c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</row>
    <row r="126" spans="1:105" s="6" customFormat="1" ht="14.25">
      <c r="A126" s="21" t="s">
        <v>82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</row>
    <row r="127" ht="10.5" customHeight="1"/>
    <row r="128" spans="1:105" s="3" customFormat="1" ht="45" customHeight="1">
      <c r="A128" s="23" t="s">
        <v>0</v>
      </c>
      <c r="B128" s="24"/>
      <c r="C128" s="24"/>
      <c r="D128" s="24"/>
      <c r="E128" s="24"/>
      <c r="F128" s="24"/>
      <c r="G128" s="25"/>
      <c r="H128" s="23" t="s">
        <v>20</v>
      </c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5"/>
      <c r="BD128" s="23" t="s">
        <v>83</v>
      </c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5"/>
      <c r="BT128" s="23" t="s">
        <v>84</v>
      </c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5"/>
      <c r="CJ128" s="23" t="s">
        <v>85</v>
      </c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5"/>
    </row>
    <row r="129" spans="1:105" s="4" customFormat="1" ht="12.75">
      <c r="A129" s="38">
        <v>1</v>
      </c>
      <c r="B129" s="38"/>
      <c r="C129" s="38"/>
      <c r="D129" s="38"/>
      <c r="E129" s="38"/>
      <c r="F129" s="38"/>
      <c r="G129" s="38"/>
      <c r="H129" s="38">
        <v>2</v>
      </c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>
        <v>3</v>
      </c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>
        <v>4</v>
      </c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>
        <v>5</v>
      </c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</row>
    <row r="130" spans="1:105" s="5" customFormat="1" ht="24" customHeight="1">
      <c r="A130" s="20" t="s">
        <v>32</v>
      </c>
      <c r="B130" s="20"/>
      <c r="C130" s="20"/>
      <c r="D130" s="20"/>
      <c r="E130" s="20"/>
      <c r="F130" s="20"/>
      <c r="G130" s="20"/>
      <c r="H130" s="41" t="s">
        <v>108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16">
        <v>2</v>
      </c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>
        <v>2</v>
      </c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>
        <v>10000</v>
      </c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</row>
    <row r="131" spans="1:105" s="5" customFormat="1" ht="21.75" customHeight="1">
      <c r="A131" s="20" t="s">
        <v>36</v>
      </c>
      <c r="B131" s="20"/>
      <c r="C131" s="20"/>
      <c r="D131" s="20"/>
      <c r="E131" s="20"/>
      <c r="F131" s="20"/>
      <c r="G131" s="20"/>
      <c r="H131" s="41" t="s">
        <v>109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16">
        <v>2</v>
      </c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>
        <v>5</v>
      </c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>
        <v>6640</v>
      </c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</row>
    <row r="132" spans="1:105" s="5" customFormat="1" ht="21.75" customHeight="1">
      <c r="A132" s="20" t="s">
        <v>42</v>
      </c>
      <c r="B132" s="20"/>
      <c r="C132" s="20"/>
      <c r="D132" s="20"/>
      <c r="E132" s="20"/>
      <c r="F132" s="20"/>
      <c r="G132" s="20"/>
      <c r="H132" s="41" t="s">
        <v>118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16">
        <v>17</v>
      </c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>
        <v>17</v>
      </c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>
        <v>10000</v>
      </c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</row>
    <row r="133" spans="1:105" s="5" customFormat="1" ht="21.75" customHeight="1">
      <c r="A133" s="20" t="s">
        <v>110</v>
      </c>
      <c r="B133" s="20"/>
      <c r="C133" s="20"/>
      <c r="D133" s="20"/>
      <c r="E133" s="20"/>
      <c r="F133" s="20"/>
      <c r="G133" s="20"/>
      <c r="H133" s="41" t="s">
        <v>111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16">
        <v>5</v>
      </c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>
        <v>12</v>
      </c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>
        <v>60502.8</v>
      </c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</row>
    <row r="134" spans="1:105" s="5" customFormat="1" ht="21.75" customHeight="1">
      <c r="A134" s="20" t="s">
        <v>112</v>
      </c>
      <c r="B134" s="20"/>
      <c r="C134" s="20"/>
      <c r="D134" s="20"/>
      <c r="E134" s="20"/>
      <c r="F134" s="20"/>
      <c r="G134" s="20"/>
      <c r="H134" s="41" t="s">
        <v>113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16">
        <v>1</v>
      </c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>
        <v>4</v>
      </c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>
        <v>14497.2</v>
      </c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</row>
    <row r="135" spans="1:105" s="5" customFormat="1" ht="21.75" customHeight="1">
      <c r="A135" s="20" t="s">
        <v>114</v>
      </c>
      <c r="B135" s="20"/>
      <c r="C135" s="20"/>
      <c r="D135" s="20"/>
      <c r="E135" s="20"/>
      <c r="F135" s="20"/>
      <c r="G135" s="20"/>
      <c r="H135" s="41" t="s">
        <v>115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16">
        <v>2</v>
      </c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>
        <v>2</v>
      </c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>
        <v>3360</v>
      </c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</row>
    <row r="136" spans="1:105" s="5" customFormat="1" ht="21.75" customHeight="1">
      <c r="A136" s="20" t="s">
        <v>116</v>
      </c>
      <c r="B136" s="20"/>
      <c r="C136" s="20"/>
      <c r="D136" s="20"/>
      <c r="E136" s="20"/>
      <c r="F136" s="20"/>
      <c r="G136" s="20"/>
      <c r="H136" s="41" t="s">
        <v>117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16">
        <v>10</v>
      </c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>
        <v>10</v>
      </c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>
        <v>10000</v>
      </c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</row>
    <row r="137" spans="1:105" s="5" customFormat="1" ht="15" customHeight="1">
      <c r="A137" s="20"/>
      <c r="B137" s="20"/>
      <c r="C137" s="20"/>
      <c r="D137" s="20"/>
      <c r="E137" s="20"/>
      <c r="F137" s="20"/>
      <c r="G137" s="20"/>
      <c r="H137" s="33" t="s">
        <v>12</v>
      </c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4"/>
      <c r="BD137" s="16" t="s">
        <v>13</v>
      </c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 t="s">
        <v>13</v>
      </c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48">
        <f>CJ130+CJ131+CJ132+CJ133+CJ134+CJ135+CJ136</f>
        <v>115000</v>
      </c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</row>
    <row r="139" spans="1:105" s="6" customFormat="1" ht="14.25">
      <c r="A139" s="21" t="s">
        <v>86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</row>
    <row r="140" ht="10.5" customHeight="1"/>
    <row r="141" spans="1:105" ht="30" customHeight="1">
      <c r="A141" s="23" t="s">
        <v>0</v>
      </c>
      <c r="B141" s="24"/>
      <c r="C141" s="24"/>
      <c r="D141" s="24"/>
      <c r="E141" s="24"/>
      <c r="F141" s="24"/>
      <c r="G141" s="25"/>
      <c r="H141" s="23" t="s">
        <v>20</v>
      </c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5"/>
      <c r="BT141" s="23" t="s">
        <v>88</v>
      </c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5"/>
      <c r="CJ141" s="23" t="s">
        <v>89</v>
      </c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5"/>
    </row>
    <row r="142" spans="1:105" s="1" customFormat="1" ht="12.75">
      <c r="A142" s="38">
        <v>1</v>
      </c>
      <c r="B142" s="38"/>
      <c r="C142" s="38"/>
      <c r="D142" s="38"/>
      <c r="E142" s="38"/>
      <c r="F142" s="38"/>
      <c r="G142" s="38"/>
      <c r="H142" s="38">
        <v>2</v>
      </c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>
        <v>3</v>
      </c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>
        <v>4</v>
      </c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</row>
    <row r="143" spans="1:105" ht="15" customHeight="1">
      <c r="A143" s="20" t="s">
        <v>32</v>
      </c>
      <c r="B143" s="20"/>
      <c r="C143" s="20"/>
      <c r="D143" s="20"/>
      <c r="E143" s="20"/>
      <c r="F143" s="20"/>
      <c r="G143" s="20"/>
      <c r="H143" s="45" t="s">
        <v>119</v>
      </c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7"/>
      <c r="BT143" s="16">
        <v>1</v>
      </c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>
        <v>18998.88</v>
      </c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</row>
    <row r="144" spans="1:105" ht="15" customHeight="1">
      <c r="A144" s="20" t="s">
        <v>36</v>
      </c>
      <c r="B144" s="20"/>
      <c r="C144" s="20"/>
      <c r="D144" s="20"/>
      <c r="E144" s="20"/>
      <c r="F144" s="20"/>
      <c r="G144" s="20"/>
      <c r="H144" s="45" t="s">
        <v>120</v>
      </c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7"/>
      <c r="BT144" s="16">
        <v>1</v>
      </c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>
        <v>24403.2</v>
      </c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</row>
    <row r="145" spans="1:105" ht="15" customHeight="1">
      <c r="A145" s="20" t="s">
        <v>42</v>
      </c>
      <c r="B145" s="20"/>
      <c r="C145" s="20"/>
      <c r="D145" s="20"/>
      <c r="E145" s="20"/>
      <c r="F145" s="20"/>
      <c r="G145" s="20"/>
      <c r="H145" s="45" t="s">
        <v>121</v>
      </c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7"/>
      <c r="BT145" s="16">
        <v>2</v>
      </c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>
        <v>3500</v>
      </c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</row>
    <row r="146" spans="1:105" ht="15" customHeight="1">
      <c r="A146" s="20" t="s">
        <v>110</v>
      </c>
      <c r="B146" s="20"/>
      <c r="C146" s="20"/>
      <c r="D146" s="20"/>
      <c r="E146" s="20"/>
      <c r="F146" s="20"/>
      <c r="G146" s="20"/>
      <c r="H146" s="45" t="s">
        <v>122</v>
      </c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7"/>
      <c r="BT146" s="16">
        <v>2</v>
      </c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>
        <v>64097.92</v>
      </c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</row>
    <row r="147" spans="1:105" ht="15" customHeight="1">
      <c r="A147" s="20" t="s">
        <v>112</v>
      </c>
      <c r="B147" s="20"/>
      <c r="C147" s="20"/>
      <c r="D147" s="20"/>
      <c r="E147" s="20"/>
      <c r="F147" s="20"/>
      <c r="G147" s="20"/>
      <c r="H147" s="45" t="s">
        <v>123</v>
      </c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7"/>
      <c r="BT147" s="16">
        <v>1</v>
      </c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>
        <v>500</v>
      </c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</row>
    <row r="148" spans="1:105" ht="15" customHeight="1">
      <c r="A148" s="20" t="s">
        <v>114</v>
      </c>
      <c r="B148" s="20"/>
      <c r="C148" s="20"/>
      <c r="D148" s="20"/>
      <c r="E148" s="20"/>
      <c r="F148" s="20"/>
      <c r="G148" s="20"/>
      <c r="H148" s="45" t="s">
        <v>124</v>
      </c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7"/>
      <c r="BT148" s="16">
        <v>2</v>
      </c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>
        <v>16500</v>
      </c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</row>
    <row r="149" spans="1:105" ht="15" customHeight="1">
      <c r="A149" s="20" t="s">
        <v>116</v>
      </c>
      <c r="B149" s="20"/>
      <c r="C149" s="20"/>
      <c r="D149" s="20"/>
      <c r="E149" s="20"/>
      <c r="F149" s="20"/>
      <c r="G149" s="20"/>
      <c r="H149" s="45" t="s">
        <v>125</v>
      </c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7"/>
      <c r="BT149" s="16">
        <v>1</v>
      </c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>
        <v>5000</v>
      </c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</row>
    <row r="150" spans="1:105" ht="15" customHeight="1">
      <c r="A150" s="20" t="s">
        <v>126</v>
      </c>
      <c r="B150" s="20"/>
      <c r="C150" s="20"/>
      <c r="D150" s="20"/>
      <c r="E150" s="20"/>
      <c r="F150" s="20"/>
      <c r="G150" s="20"/>
      <c r="H150" s="45" t="s">
        <v>127</v>
      </c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7"/>
      <c r="BT150" s="16">
        <v>2</v>
      </c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>
        <v>10000</v>
      </c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</row>
    <row r="151" spans="1:105" ht="15" customHeight="1">
      <c r="A151" s="20" t="s">
        <v>128</v>
      </c>
      <c r="B151" s="20"/>
      <c r="C151" s="20"/>
      <c r="D151" s="20"/>
      <c r="E151" s="20"/>
      <c r="F151" s="20"/>
      <c r="G151" s="20"/>
      <c r="H151" s="45" t="s">
        <v>129</v>
      </c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7"/>
      <c r="BT151" s="16">
        <v>2</v>
      </c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>
        <v>50000</v>
      </c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</row>
    <row r="152" spans="1:105" ht="15" customHeight="1">
      <c r="A152" s="42"/>
      <c r="B152" s="43"/>
      <c r="C152" s="43"/>
      <c r="D152" s="43"/>
      <c r="E152" s="43"/>
      <c r="F152" s="43"/>
      <c r="G152" s="44"/>
      <c r="H152" s="45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7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48">
        <f>CJ151+CJ150+CJ149+CJ148+CJ147+CJ146+CJ145+CJ144+CJ143</f>
        <v>193000</v>
      </c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</row>
    <row r="153" spans="1:105" ht="15" customHeight="1">
      <c r="A153" s="42" t="s">
        <v>148</v>
      </c>
      <c r="B153" s="43"/>
      <c r="C153" s="43"/>
      <c r="D153" s="43"/>
      <c r="E153" s="43"/>
      <c r="F153" s="43"/>
      <c r="G153" s="44"/>
      <c r="H153" s="45" t="s">
        <v>149</v>
      </c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7"/>
      <c r="BT153" s="16">
        <v>5</v>
      </c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>
        <v>25000</v>
      </c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</row>
    <row r="154" spans="1:105" ht="15" customHeight="1">
      <c r="A154" s="20"/>
      <c r="B154" s="20"/>
      <c r="C154" s="20"/>
      <c r="D154" s="20"/>
      <c r="E154" s="20"/>
      <c r="F154" s="20"/>
      <c r="G154" s="20"/>
      <c r="H154" s="50" t="s">
        <v>12</v>
      </c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2"/>
      <c r="BT154" s="16" t="s">
        <v>13</v>
      </c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48">
        <f>CJ152+CJ153</f>
        <v>218000</v>
      </c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</row>
    <row r="156" spans="1:105" s="6" customFormat="1" ht="28.5" customHeight="1">
      <c r="A156" s="49" t="s">
        <v>90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</row>
    <row r="157" ht="10.5" customHeight="1"/>
    <row r="158" spans="1:105" s="3" customFormat="1" ht="30" customHeight="1">
      <c r="A158" s="23" t="s">
        <v>0</v>
      </c>
      <c r="B158" s="24"/>
      <c r="C158" s="24"/>
      <c r="D158" s="24"/>
      <c r="E158" s="24"/>
      <c r="F158" s="24"/>
      <c r="G158" s="25"/>
      <c r="H158" s="23" t="s">
        <v>20</v>
      </c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5"/>
      <c r="BD158" s="23" t="s">
        <v>78</v>
      </c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5"/>
      <c r="BT158" s="23" t="s">
        <v>91</v>
      </c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5"/>
      <c r="CJ158" s="23" t="s">
        <v>92</v>
      </c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5"/>
    </row>
    <row r="159" spans="1:105" s="4" customFormat="1" ht="12.75">
      <c r="A159" s="38"/>
      <c r="B159" s="38"/>
      <c r="C159" s="38"/>
      <c r="D159" s="38"/>
      <c r="E159" s="38"/>
      <c r="F159" s="38"/>
      <c r="G159" s="38"/>
      <c r="H159" s="38">
        <v>1</v>
      </c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>
        <v>2</v>
      </c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>
        <v>3</v>
      </c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>
        <v>4</v>
      </c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</row>
    <row r="160" spans="1:105" s="5" customFormat="1" ht="15" customHeight="1">
      <c r="A160" s="20" t="s">
        <v>32</v>
      </c>
      <c r="B160" s="20"/>
      <c r="C160" s="20"/>
      <c r="D160" s="20"/>
      <c r="E160" s="20"/>
      <c r="F160" s="20"/>
      <c r="G160" s="20"/>
      <c r="H160" s="41" t="s">
        <v>130</v>
      </c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16">
        <v>3250</v>
      </c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>
        <v>40</v>
      </c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>
        <v>130000</v>
      </c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</row>
    <row r="161" spans="1:105" s="5" customFormat="1" ht="15" customHeight="1">
      <c r="A161" s="20" t="s">
        <v>36</v>
      </c>
      <c r="B161" s="20"/>
      <c r="C161" s="20"/>
      <c r="D161" s="20"/>
      <c r="E161" s="20"/>
      <c r="F161" s="20"/>
      <c r="G161" s="20"/>
      <c r="H161" s="41" t="s">
        <v>131</v>
      </c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16">
        <v>20</v>
      </c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>
        <v>250</v>
      </c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>
        <v>5000</v>
      </c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</row>
    <row r="162" spans="1:105" s="5" customFormat="1" ht="15" customHeight="1">
      <c r="A162" s="20" t="s">
        <v>42</v>
      </c>
      <c r="B162" s="20"/>
      <c r="C162" s="20"/>
      <c r="D162" s="20"/>
      <c r="E162" s="20"/>
      <c r="F162" s="20"/>
      <c r="G162" s="20"/>
      <c r="H162" s="41" t="s">
        <v>132</v>
      </c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16">
        <v>10</v>
      </c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>
        <v>500</v>
      </c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>
        <v>5000</v>
      </c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</row>
    <row r="163" spans="1:105" s="5" customFormat="1" ht="15" customHeight="1">
      <c r="A163" s="20" t="s">
        <v>110</v>
      </c>
      <c r="B163" s="20"/>
      <c r="C163" s="20"/>
      <c r="D163" s="20"/>
      <c r="E163" s="20"/>
      <c r="F163" s="20"/>
      <c r="G163" s="20"/>
      <c r="H163" s="41" t="s">
        <v>133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16">
        <v>10</v>
      </c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>
        <v>1000</v>
      </c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>
        <v>10000</v>
      </c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</row>
    <row r="164" spans="1:105" s="5" customFormat="1" ht="15" customHeight="1">
      <c r="A164" s="20"/>
      <c r="B164" s="20"/>
      <c r="C164" s="20"/>
      <c r="D164" s="20"/>
      <c r="E164" s="20"/>
      <c r="F164" s="20"/>
      <c r="G164" s="20"/>
      <c r="H164" s="33" t="s">
        <v>12</v>
      </c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4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 t="s">
        <v>13</v>
      </c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48">
        <f>CJ163+CJ162+CJ161+CJ160</f>
        <v>150000</v>
      </c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</row>
  </sheetData>
  <sheetProtection/>
  <mergeCells count="506">
    <mergeCell ref="A4:F4"/>
    <mergeCell ref="G4:AD4"/>
    <mergeCell ref="AE4:BC4"/>
    <mergeCell ref="A14:F14"/>
    <mergeCell ref="G14:AD14"/>
    <mergeCell ref="AE14:AY14"/>
    <mergeCell ref="A5:F5"/>
    <mergeCell ref="G5:AD5"/>
    <mergeCell ref="AE5:BC5"/>
    <mergeCell ref="A13:F13"/>
    <mergeCell ref="CJ13:DA13"/>
    <mergeCell ref="BR13:CI13"/>
    <mergeCell ref="BT5:CI5"/>
    <mergeCell ref="CJ5:DA5"/>
    <mergeCell ref="BD5:BS5"/>
    <mergeCell ref="BT7:CI7"/>
    <mergeCell ref="CJ7:DA7"/>
    <mergeCell ref="BR12:CI12"/>
    <mergeCell ref="CJ12:DA12"/>
    <mergeCell ref="G13:AD13"/>
    <mergeCell ref="AE13:AY13"/>
    <mergeCell ref="AZ13:BQ13"/>
    <mergeCell ref="A6:F6"/>
    <mergeCell ref="G6:AD6"/>
    <mergeCell ref="AE6:BC6"/>
    <mergeCell ref="BD6:BS6"/>
    <mergeCell ref="AE7:BC7"/>
    <mergeCell ref="BD7:BS7"/>
    <mergeCell ref="A10:DA10"/>
    <mergeCell ref="A7:F7"/>
    <mergeCell ref="CJ8:DA8"/>
    <mergeCell ref="G8:AD8"/>
    <mergeCell ref="A8:F8"/>
    <mergeCell ref="A12:F12"/>
    <mergeCell ref="G12:AD12"/>
    <mergeCell ref="AE12:AY12"/>
    <mergeCell ref="AZ12:BQ12"/>
    <mergeCell ref="A2:DA2"/>
    <mergeCell ref="AE8:BC8"/>
    <mergeCell ref="BD8:BS8"/>
    <mergeCell ref="BT8:CI8"/>
    <mergeCell ref="BT6:CI6"/>
    <mergeCell ref="CJ6:DA6"/>
    <mergeCell ref="G7:AD7"/>
    <mergeCell ref="BD4:BS4"/>
    <mergeCell ref="BT4:CI4"/>
    <mergeCell ref="CJ4:DA4"/>
    <mergeCell ref="AZ14:BQ14"/>
    <mergeCell ref="BR14:CI14"/>
    <mergeCell ref="CJ14:DA14"/>
    <mergeCell ref="A15:F15"/>
    <mergeCell ref="G15:AD15"/>
    <mergeCell ref="AE15:AY15"/>
    <mergeCell ref="AZ15:BQ15"/>
    <mergeCell ref="BR15:CI15"/>
    <mergeCell ref="CJ15:DA15"/>
    <mergeCell ref="BR16:CI16"/>
    <mergeCell ref="CJ16:DA16"/>
    <mergeCell ref="A18:DA18"/>
    <mergeCell ref="A47:G47"/>
    <mergeCell ref="CJ46:DA46"/>
    <mergeCell ref="H47:BC47"/>
    <mergeCell ref="A16:F16"/>
    <mergeCell ref="G16:AD16"/>
    <mergeCell ref="AE16:AY16"/>
    <mergeCell ref="AZ16:BQ16"/>
    <mergeCell ref="A46:G46"/>
    <mergeCell ref="CJ45:DA45"/>
    <mergeCell ref="H46:BC46"/>
    <mergeCell ref="BD46:BS46"/>
    <mergeCell ref="BT46:CI46"/>
    <mergeCell ref="A45:G45"/>
    <mergeCell ref="H45:BC45"/>
    <mergeCell ref="BD45:BS45"/>
    <mergeCell ref="BT45:CI45"/>
    <mergeCell ref="CM28:DA29"/>
    <mergeCell ref="H29:BV29"/>
    <mergeCell ref="A35:F35"/>
    <mergeCell ref="BW34:CL34"/>
    <mergeCell ref="CM34:DA34"/>
    <mergeCell ref="G35:BV35"/>
    <mergeCell ref="BW35:CL35"/>
    <mergeCell ref="CM35:DA35"/>
    <mergeCell ref="BW33:CL33"/>
    <mergeCell ref="A21:F21"/>
    <mergeCell ref="G21:BV21"/>
    <mergeCell ref="BW21:CL21"/>
    <mergeCell ref="CM21:DA21"/>
    <mergeCell ref="CM33:DA33"/>
    <mergeCell ref="H34:BV34"/>
    <mergeCell ref="A32:F32"/>
    <mergeCell ref="H32:BV32"/>
    <mergeCell ref="BW32:CL32"/>
    <mergeCell ref="H33:BV33"/>
    <mergeCell ref="A20:F20"/>
    <mergeCell ref="G20:BV20"/>
    <mergeCell ref="BW20:CL20"/>
    <mergeCell ref="CM20:DA20"/>
    <mergeCell ref="A22:F22"/>
    <mergeCell ref="A28:F29"/>
    <mergeCell ref="H28:BV28"/>
    <mergeCell ref="BW28:CL29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7:F27"/>
    <mergeCell ref="H27:BV27"/>
    <mergeCell ref="BW27:CL27"/>
    <mergeCell ref="CM27:DA27"/>
    <mergeCell ref="A37:DA37"/>
    <mergeCell ref="A39:DA39"/>
    <mergeCell ref="CM31:DA31"/>
    <mergeCell ref="CM32:DA32"/>
    <mergeCell ref="A34:F34"/>
    <mergeCell ref="A33:F33"/>
    <mergeCell ref="X41:DA41"/>
    <mergeCell ref="A43:AO43"/>
    <mergeCell ref="AP43:DA43"/>
    <mergeCell ref="A30:F30"/>
    <mergeCell ref="H30:BV30"/>
    <mergeCell ref="BW30:CL30"/>
    <mergeCell ref="CM30:DA30"/>
    <mergeCell ref="A31:F31"/>
    <mergeCell ref="H31:BV31"/>
    <mergeCell ref="BW31:CL31"/>
    <mergeCell ref="A49:G49"/>
    <mergeCell ref="A51:DA51"/>
    <mergeCell ref="X53:DA53"/>
    <mergeCell ref="H49:BC49"/>
    <mergeCell ref="BD49:BS49"/>
    <mergeCell ref="BT49:CI49"/>
    <mergeCell ref="CJ49:DA49"/>
    <mergeCell ref="A55:AO55"/>
    <mergeCell ref="AP55:DA55"/>
    <mergeCell ref="A57:G57"/>
    <mergeCell ref="H57:BC57"/>
    <mergeCell ref="BD57:BS57"/>
    <mergeCell ref="BT57:CD57"/>
    <mergeCell ref="CE57:DA57"/>
    <mergeCell ref="CE58:DA58"/>
    <mergeCell ref="A59:G59"/>
    <mergeCell ref="H59:BC59"/>
    <mergeCell ref="BD59:BS59"/>
    <mergeCell ref="BT59:CD59"/>
    <mergeCell ref="CE59:DA59"/>
    <mergeCell ref="A58:G58"/>
    <mergeCell ref="H58:BC58"/>
    <mergeCell ref="BD58:BS58"/>
    <mergeCell ref="BT58:CD58"/>
    <mergeCell ref="CE60:DA60"/>
    <mergeCell ref="A61:G61"/>
    <mergeCell ref="H61:BC61"/>
    <mergeCell ref="BD61:BS61"/>
    <mergeCell ref="BT61:CD61"/>
    <mergeCell ref="CE61:DA61"/>
    <mergeCell ref="A60:G60"/>
    <mergeCell ref="H60:BC60"/>
    <mergeCell ref="BD60:BS60"/>
    <mergeCell ref="BT60:CD60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CJ71:DA71"/>
    <mergeCell ref="A70:G70"/>
    <mergeCell ref="H70:BC70"/>
    <mergeCell ref="A71:G71"/>
    <mergeCell ref="H71:BC71"/>
    <mergeCell ref="A82:G82"/>
    <mergeCell ref="H82:BC82"/>
    <mergeCell ref="A72:G72"/>
    <mergeCell ref="H72:BC72"/>
    <mergeCell ref="A81:G81"/>
    <mergeCell ref="BD71:BS71"/>
    <mergeCell ref="BD72:BS72"/>
    <mergeCell ref="BT72:CI72"/>
    <mergeCell ref="A73:G73"/>
    <mergeCell ref="H73:BC73"/>
    <mergeCell ref="BD73:BS73"/>
    <mergeCell ref="BT71:CI71"/>
    <mergeCell ref="X89:DA89"/>
    <mergeCell ref="A85:G85"/>
    <mergeCell ref="H85:BC85"/>
    <mergeCell ref="BD85:BS85"/>
    <mergeCell ref="CJ82:DA82"/>
    <mergeCell ref="BD82:BS82"/>
    <mergeCell ref="A83:G83"/>
    <mergeCell ref="BT85:CI85"/>
    <mergeCell ref="BD83:BS83"/>
    <mergeCell ref="BT83:CI83"/>
    <mergeCell ref="BT73:CI73"/>
    <mergeCell ref="CJ72:DA72"/>
    <mergeCell ref="CJ73:DA73"/>
    <mergeCell ref="A79:AO79"/>
    <mergeCell ref="AP79:DA79"/>
    <mergeCell ref="H81:BC81"/>
    <mergeCell ref="BD70:BS70"/>
    <mergeCell ref="BT70:CI70"/>
    <mergeCell ref="CJ70:DA70"/>
    <mergeCell ref="BT84:CI84"/>
    <mergeCell ref="CJ84:DA84"/>
    <mergeCell ref="A75:DA75"/>
    <mergeCell ref="BD81:BS81"/>
    <mergeCell ref="BT81:CI81"/>
    <mergeCell ref="CJ81:DA81"/>
    <mergeCell ref="X77:DA77"/>
    <mergeCell ref="A91:AO91"/>
    <mergeCell ref="AP91:DA91"/>
    <mergeCell ref="BT82:CI82"/>
    <mergeCell ref="CJ85:DA85"/>
    <mergeCell ref="A87:DA87"/>
    <mergeCell ref="H84:BC84"/>
    <mergeCell ref="BD84:BS84"/>
    <mergeCell ref="H83:BC83"/>
    <mergeCell ref="CJ83:DA83"/>
    <mergeCell ref="A84:G84"/>
    <mergeCell ref="BT106:CI106"/>
    <mergeCell ref="CJ104:DA104"/>
    <mergeCell ref="BF98:BU98"/>
    <mergeCell ref="A105:G105"/>
    <mergeCell ref="H105:BC105"/>
    <mergeCell ref="AP96:BE96"/>
    <mergeCell ref="BD105:BS105"/>
    <mergeCell ref="BT105:CI105"/>
    <mergeCell ref="CJ105:DA105"/>
    <mergeCell ref="BT104:CI104"/>
    <mergeCell ref="CL96:DA96"/>
    <mergeCell ref="CL97:DA97"/>
    <mergeCell ref="AP97:BE97"/>
    <mergeCell ref="BF97:BU97"/>
    <mergeCell ref="A104:G104"/>
    <mergeCell ref="H104:BC104"/>
    <mergeCell ref="BD104:BS104"/>
    <mergeCell ref="A97:G97"/>
    <mergeCell ref="A102:DA102"/>
    <mergeCell ref="H97:AO97"/>
    <mergeCell ref="BV97:CK97"/>
    <mergeCell ref="BF96:BU96"/>
    <mergeCell ref="A96:G96"/>
    <mergeCell ref="H96:AO96"/>
    <mergeCell ref="BV98:CK98"/>
    <mergeCell ref="BV96:CK96"/>
    <mergeCell ref="A95:G95"/>
    <mergeCell ref="A93:DA93"/>
    <mergeCell ref="H95:AO95"/>
    <mergeCell ref="AP95:BE95"/>
    <mergeCell ref="BF95:BU95"/>
    <mergeCell ref="BV95:CK95"/>
    <mergeCell ref="CL95:DA95"/>
    <mergeCell ref="CL98:DA98"/>
    <mergeCell ref="A100:G100"/>
    <mergeCell ref="H100:AO100"/>
    <mergeCell ref="AP100:BE100"/>
    <mergeCell ref="BF100:BU100"/>
    <mergeCell ref="BV100:CK100"/>
    <mergeCell ref="CL100:DA100"/>
    <mergeCell ref="A98:G98"/>
    <mergeCell ref="H98:AO98"/>
    <mergeCell ref="AP98:BE98"/>
    <mergeCell ref="CJ106:DA106"/>
    <mergeCell ref="CJ107:DA107"/>
    <mergeCell ref="CJ108:DA108"/>
    <mergeCell ref="A107:G107"/>
    <mergeCell ref="H107:BC107"/>
    <mergeCell ref="BD107:BS107"/>
    <mergeCell ref="BT107:CI107"/>
    <mergeCell ref="A106:G106"/>
    <mergeCell ref="H106:BC106"/>
    <mergeCell ref="BD106:BS106"/>
    <mergeCell ref="H108:BC108"/>
    <mergeCell ref="BD108:BS108"/>
    <mergeCell ref="BT108:CI108"/>
    <mergeCell ref="A108:G108"/>
    <mergeCell ref="A113:G113"/>
    <mergeCell ref="H113:AO113"/>
    <mergeCell ref="AP113:BE113"/>
    <mergeCell ref="A110:DA110"/>
    <mergeCell ref="A112:G112"/>
    <mergeCell ref="H112:AO112"/>
    <mergeCell ref="AP112:BE112"/>
    <mergeCell ref="BF112:BU112"/>
    <mergeCell ref="BV112:CK112"/>
    <mergeCell ref="BV115:CK115"/>
    <mergeCell ref="CL115:DA115"/>
    <mergeCell ref="BF113:BU113"/>
    <mergeCell ref="CL112:DA112"/>
    <mergeCell ref="A114:G114"/>
    <mergeCell ref="H114:AO114"/>
    <mergeCell ref="AP114:BE114"/>
    <mergeCell ref="BF114:BU114"/>
    <mergeCell ref="BV113:CK113"/>
    <mergeCell ref="CL113:DA113"/>
    <mergeCell ref="BV114:CK114"/>
    <mergeCell ref="CL114:DA114"/>
    <mergeCell ref="BV116:CK116"/>
    <mergeCell ref="CL116:DA116"/>
    <mergeCell ref="A115:G115"/>
    <mergeCell ref="H115:AO115"/>
    <mergeCell ref="A116:G116"/>
    <mergeCell ref="H116:AO116"/>
    <mergeCell ref="AP116:BE116"/>
    <mergeCell ref="BF116:BU116"/>
    <mergeCell ref="AP115:BE115"/>
    <mergeCell ref="BF115:BU115"/>
    <mergeCell ref="A118:DA118"/>
    <mergeCell ref="A120:G120"/>
    <mergeCell ref="H120:BC120"/>
    <mergeCell ref="BD120:BS120"/>
    <mergeCell ref="BT120:CI120"/>
    <mergeCell ref="CJ120:DA120"/>
    <mergeCell ref="CJ121:DA121"/>
    <mergeCell ref="A122:G122"/>
    <mergeCell ref="H122:BC122"/>
    <mergeCell ref="BD122:BS122"/>
    <mergeCell ref="BT122:CI122"/>
    <mergeCell ref="CJ122:DA122"/>
    <mergeCell ref="A121:G121"/>
    <mergeCell ref="H121:BC121"/>
    <mergeCell ref="BD121:BS121"/>
    <mergeCell ref="BT121:CI121"/>
    <mergeCell ref="CJ123:DA123"/>
    <mergeCell ref="A124:G124"/>
    <mergeCell ref="H124:BC124"/>
    <mergeCell ref="BD124:BS124"/>
    <mergeCell ref="BT124:CI124"/>
    <mergeCell ref="CJ124:DA124"/>
    <mergeCell ref="A123:G123"/>
    <mergeCell ref="H123:BC123"/>
    <mergeCell ref="BD123:BS123"/>
    <mergeCell ref="BT123:CI123"/>
    <mergeCell ref="A126:DA126"/>
    <mergeCell ref="A128:G128"/>
    <mergeCell ref="H128:BC128"/>
    <mergeCell ref="BD128:BS128"/>
    <mergeCell ref="BT128:CI128"/>
    <mergeCell ref="CJ128:DA128"/>
    <mergeCell ref="CJ129:DA129"/>
    <mergeCell ref="A130:G130"/>
    <mergeCell ref="H130:BC130"/>
    <mergeCell ref="BD130:BS130"/>
    <mergeCell ref="BT130:CI130"/>
    <mergeCell ref="CJ130:DA130"/>
    <mergeCell ref="A129:G129"/>
    <mergeCell ref="H129:BC129"/>
    <mergeCell ref="BD129:BS129"/>
    <mergeCell ref="BT129:CI129"/>
    <mergeCell ref="CJ137:DA137"/>
    <mergeCell ref="A131:G131"/>
    <mergeCell ref="H131:BC131"/>
    <mergeCell ref="BD131:BS131"/>
    <mergeCell ref="BT131:CI131"/>
    <mergeCell ref="A137:G137"/>
    <mergeCell ref="H137:BC137"/>
    <mergeCell ref="BD137:BS137"/>
    <mergeCell ref="BT137:CI137"/>
    <mergeCell ref="A132:G132"/>
    <mergeCell ref="CJ161:DA161"/>
    <mergeCell ref="A164:G164"/>
    <mergeCell ref="H164:BC164"/>
    <mergeCell ref="BD164:BS164"/>
    <mergeCell ref="BT164:CI164"/>
    <mergeCell ref="CJ164:DA164"/>
    <mergeCell ref="A161:G161"/>
    <mergeCell ref="H161:BC161"/>
    <mergeCell ref="BD162:BS162"/>
    <mergeCell ref="BT161:CI161"/>
    <mergeCell ref="CJ159:DA159"/>
    <mergeCell ref="A160:G160"/>
    <mergeCell ref="H160:BC160"/>
    <mergeCell ref="BD160:BS160"/>
    <mergeCell ref="BT160:CI160"/>
    <mergeCell ref="CJ160:DA160"/>
    <mergeCell ref="A159:G159"/>
    <mergeCell ref="H159:BC159"/>
    <mergeCell ref="BD159:BS159"/>
    <mergeCell ref="BT159:CI159"/>
    <mergeCell ref="A141:G141"/>
    <mergeCell ref="H141:BS141"/>
    <mergeCell ref="BT141:CI141"/>
    <mergeCell ref="CJ141:DA141"/>
    <mergeCell ref="A142:G142"/>
    <mergeCell ref="H142:BS142"/>
    <mergeCell ref="BT142:CI142"/>
    <mergeCell ref="CJ142:DA142"/>
    <mergeCell ref="CJ143:DA143"/>
    <mergeCell ref="H143:BS143"/>
    <mergeCell ref="A144:G144"/>
    <mergeCell ref="H144:BS144"/>
    <mergeCell ref="BT144:CI144"/>
    <mergeCell ref="H154:BS154"/>
    <mergeCell ref="A143:G143"/>
    <mergeCell ref="A146:G146"/>
    <mergeCell ref="H146:BS146"/>
    <mergeCell ref="BT146:CI146"/>
    <mergeCell ref="BT48:CI48"/>
    <mergeCell ref="A156:DA156"/>
    <mergeCell ref="A158:G158"/>
    <mergeCell ref="H158:BC158"/>
    <mergeCell ref="BD158:BS158"/>
    <mergeCell ref="BT158:CI158"/>
    <mergeCell ref="CJ158:DA158"/>
    <mergeCell ref="A154:G154"/>
    <mergeCell ref="BT154:CI154"/>
    <mergeCell ref="CJ154:DA154"/>
    <mergeCell ref="BD47:BS47"/>
    <mergeCell ref="BT47:CI47"/>
    <mergeCell ref="CJ47:DA47"/>
    <mergeCell ref="CJ48:DA48"/>
    <mergeCell ref="CJ144:DA144"/>
    <mergeCell ref="A139:DA139"/>
    <mergeCell ref="CJ131:DA131"/>
    <mergeCell ref="A48:G48"/>
    <mergeCell ref="H48:BC48"/>
    <mergeCell ref="BD48:BS48"/>
    <mergeCell ref="A99:G99"/>
    <mergeCell ref="H99:AO99"/>
    <mergeCell ref="AP99:BE99"/>
    <mergeCell ref="BF99:BU99"/>
    <mergeCell ref="BV99:CK99"/>
    <mergeCell ref="CL99:DA99"/>
    <mergeCell ref="CJ135:DA135"/>
    <mergeCell ref="H132:BC132"/>
    <mergeCell ref="BD132:BS132"/>
    <mergeCell ref="BT132:CI132"/>
    <mergeCell ref="CJ132:DA132"/>
    <mergeCell ref="A133:G133"/>
    <mergeCell ref="H133:BC133"/>
    <mergeCell ref="BD133:BS133"/>
    <mergeCell ref="BT133:CI133"/>
    <mergeCell ref="CJ133:DA133"/>
    <mergeCell ref="BT143:CI143"/>
    <mergeCell ref="A134:G134"/>
    <mergeCell ref="H134:BC134"/>
    <mergeCell ref="BD134:BS134"/>
    <mergeCell ref="BT134:CI134"/>
    <mergeCell ref="CJ134:DA134"/>
    <mergeCell ref="A135:G135"/>
    <mergeCell ref="H135:BC135"/>
    <mergeCell ref="BD135:BS135"/>
    <mergeCell ref="BT135:CI135"/>
    <mergeCell ref="CJ148:DA148"/>
    <mergeCell ref="A136:G136"/>
    <mergeCell ref="H136:BC136"/>
    <mergeCell ref="BD136:BS136"/>
    <mergeCell ref="BT136:CI136"/>
    <mergeCell ref="CJ136:DA136"/>
    <mergeCell ref="A145:G145"/>
    <mergeCell ref="H145:BS145"/>
    <mergeCell ref="BT145:CI145"/>
    <mergeCell ref="CJ145:DA145"/>
    <mergeCell ref="BT150:CI150"/>
    <mergeCell ref="CJ150:DA150"/>
    <mergeCell ref="CJ146:DA146"/>
    <mergeCell ref="A147:G147"/>
    <mergeCell ref="H147:BS147"/>
    <mergeCell ref="BT147:CI147"/>
    <mergeCell ref="CJ147:DA147"/>
    <mergeCell ref="A148:G148"/>
    <mergeCell ref="H148:BS148"/>
    <mergeCell ref="BT148:CI148"/>
    <mergeCell ref="BT162:CI162"/>
    <mergeCell ref="CJ162:DA162"/>
    <mergeCell ref="BD161:BS161"/>
    <mergeCell ref="H153:BS153"/>
    <mergeCell ref="A149:G149"/>
    <mergeCell ref="H149:BS149"/>
    <mergeCell ref="BT149:CI149"/>
    <mergeCell ref="CJ149:DA149"/>
    <mergeCell ref="A150:G150"/>
    <mergeCell ref="H150:BS150"/>
    <mergeCell ref="A152:G152"/>
    <mergeCell ref="H152:BS152"/>
    <mergeCell ref="BT152:CI152"/>
    <mergeCell ref="CJ152:DA152"/>
    <mergeCell ref="A151:G151"/>
    <mergeCell ref="H151:BS151"/>
    <mergeCell ref="BT151:CI151"/>
    <mergeCell ref="CJ151:DA151"/>
    <mergeCell ref="A153:G153"/>
    <mergeCell ref="BT153:CI153"/>
    <mergeCell ref="CJ153:DA153"/>
    <mergeCell ref="A163:G163"/>
    <mergeCell ref="H163:BC163"/>
    <mergeCell ref="BD163:BS163"/>
    <mergeCell ref="BT163:CI163"/>
    <mergeCell ref="CJ163:DA163"/>
    <mergeCell ref="A162:G162"/>
    <mergeCell ref="H162:BC16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ax="187" man="1"/>
    <brk id="86" max="187" man="1"/>
    <brk id="138" max="18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A151"/>
  <sheetViews>
    <sheetView view="pageBreakPreview" zoomScaleSheetLayoutView="100" zoomScalePageLayoutView="0" workbookViewId="0" topLeftCell="A148">
      <selection activeCell="A39" sqref="A39:DA151"/>
    </sheetView>
  </sheetViews>
  <sheetFormatPr defaultColWidth="0.875" defaultRowHeight="12" customHeight="1"/>
  <cols>
    <col min="1" max="1" width="4.625" style="2" customWidth="1"/>
    <col min="2" max="16384" width="0.875" style="2" customWidth="1"/>
  </cols>
  <sheetData>
    <row r="1" ht="3" customHeight="1"/>
    <row r="2" spans="1:105" s="6" customFormat="1" ht="14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ht="10.5" customHeight="1"/>
    <row r="4" spans="1:105" s="3" customFormat="1" ht="45" customHeight="1">
      <c r="A4" s="23" t="s">
        <v>0</v>
      </c>
      <c r="B4" s="24"/>
      <c r="C4" s="24"/>
      <c r="D4" s="24"/>
      <c r="E4" s="24"/>
      <c r="F4" s="25"/>
      <c r="G4" s="23" t="s">
        <v>25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5"/>
      <c r="AE4" s="23" t="s">
        <v>21</v>
      </c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5"/>
      <c r="BD4" s="23" t="s">
        <v>93</v>
      </c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5"/>
      <c r="BT4" s="23" t="s">
        <v>22</v>
      </c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5"/>
      <c r="CJ4" s="23" t="s">
        <v>23</v>
      </c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5"/>
    </row>
    <row r="5" spans="1:105" s="4" customFormat="1" ht="12.75">
      <c r="A5" s="38">
        <v>1</v>
      </c>
      <c r="B5" s="38"/>
      <c r="C5" s="38"/>
      <c r="D5" s="38"/>
      <c r="E5" s="38"/>
      <c r="F5" s="38"/>
      <c r="G5" s="38">
        <v>2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>
        <v>3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>
        <v>4</v>
      </c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>
        <v>5</v>
      </c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>
        <v>6</v>
      </c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</row>
    <row r="6" spans="1:105" s="5" customFormat="1" ht="15" customHeight="1">
      <c r="A6" s="20"/>
      <c r="B6" s="20"/>
      <c r="C6" s="20"/>
      <c r="D6" s="20"/>
      <c r="E6" s="20"/>
      <c r="F6" s="2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5" customFormat="1" ht="15" customHeight="1">
      <c r="A7" s="20"/>
      <c r="B7" s="20"/>
      <c r="C7" s="20"/>
      <c r="D7" s="20"/>
      <c r="E7" s="20"/>
      <c r="F7" s="20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1:105" s="5" customFormat="1" ht="15" customHeight="1">
      <c r="A8" s="20"/>
      <c r="B8" s="20"/>
      <c r="C8" s="20"/>
      <c r="D8" s="20"/>
      <c r="E8" s="20"/>
      <c r="F8" s="20"/>
      <c r="G8" s="33" t="s">
        <v>12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4"/>
      <c r="AE8" s="16" t="s">
        <v>13</v>
      </c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 t="s">
        <v>13</v>
      </c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 t="s">
        <v>13</v>
      </c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10" spans="1:105" s="6" customFormat="1" ht="14.25">
      <c r="A10" s="21" t="s">
        <v>24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1" ht="10.5" customHeight="1"/>
    <row r="12" spans="1:105" s="3" customFormat="1" ht="55.5" customHeight="1">
      <c r="A12" s="23" t="s">
        <v>0</v>
      </c>
      <c r="B12" s="24"/>
      <c r="C12" s="24"/>
      <c r="D12" s="24"/>
      <c r="E12" s="24"/>
      <c r="F12" s="25"/>
      <c r="G12" s="23" t="s">
        <v>25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  <c r="AE12" s="23" t="s">
        <v>26</v>
      </c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5"/>
      <c r="AZ12" s="23" t="s">
        <v>27</v>
      </c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5"/>
      <c r="BR12" s="23" t="s">
        <v>28</v>
      </c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5"/>
      <c r="CJ12" s="23" t="s">
        <v>23</v>
      </c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s="4" customFormat="1" ht="12.75">
      <c r="A13" s="38">
        <v>1</v>
      </c>
      <c r="B13" s="38"/>
      <c r="C13" s="38"/>
      <c r="D13" s="38"/>
      <c r="E13" s="38"/>
      <c r="F13" s="38"/>
      <c r="G13" s="38">
        <v>2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>
        <v>3</v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>
        <v>4</v>
      </c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>
        <v>5</v>
      </c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>
        <v>6</v>
      </c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</row>
    <row r="14" spans="1:105" s="5" customFormat="1" ht="15" customHeight="1">
      <c r="A14" s="20"/>
      <c r="B14" s="20"/>
      <c r="C14" s="20"/>
      <c r="D14" s="20"/>
      <c r="E14" s="20"/>
      <c r="F14" s="2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1:105" s="5" customFormat="1" ht="15" customHeight="1">
      <c r="A15" s="20"/>
      <c r="B15" s="20"/>
      <c r="C15" s="20"/>
      <c r="D15" s="20"/>
      <c r="E15" s="20"/>
      <c r="F15" s="2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1:105" s="5" customFormat="1" ht="15" customHeight="1">
      <c r="A16" s="20"/>
      <c r="B16" s="20"/>
      <c r="C16" s="20"/>
      <c r="D16" s="20"/>
      <c r="E16" s="20"/>
      <c r="F16" s="20"/>
      <c r="G16" s="33" t="s">
        <v>12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4"/>
      <c r="AE16" s="16" t="s">
        <v>13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 t="s">
        <v>13</v>
      </c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 t="s">
        <v>13</v>
      </c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8" spans="1:105" s="6" customFormat="1" ht="41.25" customHeight="1">
      <c r="A18" s="49" t="s">
        <v>29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</row>
    <row r="19" ht="10.5" customHeight="1"/>
    <row r="20" spans="1:105" ht="55.5" customHeight="1">
      <c r="A20" s="23" t="s">
        <v>0</v>
      </c>
      <c r="B20" s="24"/>
      <c r="C20" s="24"/>
      <c r="D20" s="24"/>
      <c r="E20" s="24"/>
      <c r="F20" s="25"/>
      <c r="G20" s="23" t="s">
        <v>87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5"/>
      <c r="BW20" s="23" t="s">
        <v>31</v>
      </c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5"/>
      <c r="CM20" s="23" t="s">
        <v>30</v>
      </c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s="1" customFormat="1" ht="12.75">
      <c r="A21" s="38">
        <v>1</v>
      </c>
      <c r="B21" s="38"/>
      <c r="C21" s="38"/>
      <c r="D21" s="38"/>
      <c r="E21" s="38"/>
      <c r="F21" s="38"/>
      <c r="G21" s="38">
        <v>2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>
        <v>3</v>
      </c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>
        <v>4</v>
      </c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</row>
    <row r="22" spans="1:105" ht="15" customHeight="1">
      <c r="A22" s="20" t="s">
        <v>32</v>
      </c>
      <c r="B22" s="20"/>
      <c r="C22" s="20"/>
      <c r="D22" s="20"/>
      <c r="E22" s="20"/>
      <c r="F22" s="20"/>
      <c r="G22" s="11"/>
      <c r="H22" s="46" t="s">
        <v>43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7"/>
      <c r="BW22" s="16" t="s">
        <v>13</v>
      </c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>
        <f>CM23</f>
        <v>2154547</v>
      </c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</row>
    <row r="23" spans="1:105" s="1" customFormat="1" ht="12.75">
      <c r="A23" s="60" t="s">
        <v>33</v>
      </c>
      <c r="B23" s="61"/>
      <c r="C23" s="61"/>
      <c r="D23" s="61"/>
      <c r="E23" s="61"/>
      <c r="F23" s="62"/>
      <c r="G23" s="13"/>
      <c r="H23" s="66" t="s">
        <v>2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7"/>
      <c r="BW23" s="68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70"/>
      <c r="CM23" s="68">
        <v>2154547</v>
      </c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70"/>
    </row>
    <row r="24" spans="1:105" s="1" customFormat="1" ht="12.75">
      <c r="A24" s="63"/>
      <c r="B24" s="64"/>
      <c r="C24" s="64"/>
      <c r="D24" s="64"/>
      <c r="E24" s="64"/>
      <c r="F24" s="65"/>
      <c r="G24" s="12"/>
      <c r="H24" s="74" t="s">
        <v>44</v>
      </c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5"/>
      <c r="BW24" s="71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3"/>
      <c r="CM24" s="71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3"/>
    </row>
    <row r="25" spans="1:105" s="1" customFormat="1" ht="13.5" customHeight="1">
      <c r="A25" s="20" t="s">
        <v>34</v>
      </c>
      <c r="B25" s="20"/>
      <c r="C25" s="20"/>
      <c r="D25" s="20"/>
      <c r="E25" s="20"/>
      <c r="F25" s="20"/>
      <c r="G25" s="11"/>
      <c r="H25" s="56" t="s">
        <v>45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7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</row>
    <row r="26" spans="1:105" s="1" customFormat="1" ht="26.25" customHeight="1">
      <c r="A26" s="20" t="s">
        <v>35</v>
      </c>
      <c r="B26" s="20"/>
      <c r="C26" s="20"/>
      <c r="D26" s="20"/>
      <c r="E26" s="20"/>
      <c r="F26" s="20"/>
      <c r="G26" s="11"/>
      <c r="H26" s="56" t="s">
        <v>46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7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</row>
    <row r="27" spans="1:105" s="1" customFormat="1" ht="26.25" customHeight="1">
      <c r="A27" s="20" t="s">
        <v>36</v>
      </c>
      <c r="B27" s="20"/>
      <c r="C27" s="20"/>
      <c r="D27" s="20"/>
      <c r="E27" s="20"/>
      <c r="F27" s="20"/>
      <c r="G27" s="11"/>
      <c r="H27" s="46" t="s">
        <v>47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7"/>
      <c r="BW27" s="16" t="s">
        <v>13</v>
      </c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>
        <f>CM28+CM31</f>
        <v>303595</v>
      </c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</row>
    <row r="28" spans="1:105" s="1" customFormat="1" ht="12.75">
      <c r="A28" s="60" t="s">
        <v>37</v>
      </c>
      <c r="B28" s="61"/>
      <c r="C28" s="61"/>
      <c r="D28" s="61"/>
      <c r="E28" s="61"/>
      <c r="F28" s="62"/>
      <c r="G28" s="13"/>
      <c r="H28" s="66" t="s">
        <v>2</v>
      </c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7"/>
      <c r="BW28" s="68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70"/>
      <c r="CM28" s="68">
        <v>284008</v>
      </c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70"/>
    </row>
    <row r="29" spans="1:105" s="1" customFormat="1" ht="25.5" customHeight="1">
      <c r="A29" s="63"/>
      <c r="B29" s="64"/>
      <c r="C29" s="64"/>
      <c r="D29" s="64"/>
      <c r="E29" s="64"/>
      <c r="F29" s="65"/>
      <c r="G29" s="12"/>
      <c r="H29" s="74" t="s">
        <v>48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5"/>
      <c r="BW29" s="71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3"/>
      <c r="CM29" s="71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3"/>
    </row>
    <row r="30" spans="1:105" s="1" customFormat="1" ht="26.25" customHeight="1">
      <c r="A30" s="20" t="s">
        <v>38</v>
      </c>
      <c r="B30" s="20"/>
      <c r="C30" s="20"/>
      <c r="D30" s="20"/>
      <c r="E30" s="20"/>
      <c r="F30" s="20"/>
      <c r="G30" s="11"/>
      <c r="H30" s="56" t="s">
        <v>49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7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</row>
    <row r="31" spans="1:105" s="1" customFormat="1" ht="27" customHeight="1">
      <c r="A31" s="20" t="s">
        <v>39</v>
      </c>
      <c r="B31" s="20"/>
      <c r="C31" s="20"/>
      <c r="D31" s="20"/>
      <c r="E31" s="20"/>
      <c r="F31" s="20"/>
      <c r="G31" s="11"/>
      <c r="H31" s="56" t="s">
        <v>50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>
        <v>19587</v>
      </c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</row>
    <row r="32" spans="1:105" s="1" customFormat="1" ht="27" customHeight="1">
      <c r="A32" s="20" t="s">
        <v>40</v>
      </c>
      <c r="B32" s="20"/>
      <c r="C32" s="20"/>
      <c r="D32" s="20"/>
      <c r="E32" s="20"/>
      <c r="F32" s="20"/>
      <c r="G32" s="11"/>
      <c r="H32" s="56" t="s">
        <v>51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7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</row>
    <row r="33" spans="1:105" s="1" customFormat="1" ht="27" customHeight="1">
      <c r="A33" s="20" t="s">
        <v>41</v>
      </c>
      <c r="B33" s="20"/>
      <c r="C33" s="20"/>
      <c r="D33" s="20"/>
      <c r="E33" s="20"/>
      <c r="F33" s="20"/>
      <c r="G33" s="11"/>
      <c r="H33" s="56" t="s">
        <v>51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</row>
    <row r="34" spans="1:105" s="1" customFormat="1" ht="26.25" customHeight="1">
      <c r="A34" s="20" t="s">
        <v>42</v>
      </c>
      <c r="B34" s="20"/>
      <c r="C34" s="20"/>
      <c r="D34" s="20"/>
      <c r="E34" s="20"/>
      <c r="F34" s="20"/>
      <c r="G34" s="11"/>
      <c r="H34" s="46" t="s">
        <v>52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7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>
        <v>499463</v>
      </c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</row>
    <row r="35" spans="1:105" s="1" customFormat="1" ht="13.5" customHeight="1">
      <c r="A35" s="20"/>
      <c r="B35" s="20"/>
      <c r="C35" s="20"/>
      <c r="D35" s="20"/>
      <c r="E35" s="20"/>
      <c r="F35" s="20"/>
      <c r="G35" s="32" t="s">
        <v>12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4"/>
      <c r="BW35" s="16" t="s">
        <v>13</v>
      </c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48">
        <f>CM34+CM27+CM22</f>
        <v>2957605</v>
      </c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</row>
    <row r="36" ht="3" customHeight="1"/>
    <row r="37" spans="1:105" s="9" customFormat="1" ht="48" customHeight="1">
      <c r="A37" s="58" t="s">
        <v>95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</row>
    <row r="39" spans="1:105" s="6" customFormat="1" ht="14.25">
      <c r="A39" s="21" t="s">
        <v>53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</row>
    <row r="40" ht="6" customHeight="1"/>
    <row r="41" spans="1:105" s="6" customFormat="1" ht="14.25">
      <c r="A41" s="6" t="s">
        <v>16</v>
      </c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24:105" s="6" customFormat="1" ht="6" customHeight="1"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</row>
    <row r="43" spans="1:105" s="6" customFormat="1" ht="14.25">
      <c r="A43" s="36" t="s">
        <v>15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</row>
    <row r="44" ht="10.5" customHeight="1"/>
    <row r="45" spans="1:105" s="3" customFormat="1" ht="45" customHeight="1">
      <c r="A45" s="23" t="s">
        <v>0</v>
      </c>
      <c r="B45" s="24"/>
      <c r="C45" s="24"/>
      <c r="D45" s="24"/>
      <c r="E45" s="24"/>
      <c r="F45" s="24"/>
      <c r="G45" s="25"/>
      <c r="H45" s="23" t="s">
        <v>56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5"/>
      <c r="BD45" s="23" t="s">
        <v>57</v>
      </c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5"/>
      <c r="BT45" s="23" t="s">
        <v>58</v>
      </c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5"/>
      <c r="CJ45" s="23" t="s">
        <v>55</v>
      </c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5"/>
    </row>
    <row r="46" spans="1:105" s="4" customFormat="1" ht="12.75">
      <c r="A46" s="38">
        <v>1</v>
      </c>
      <c r="B46" s="38"/>
      <c r="C46" s="38"/>
      <c r="D46" s="38"/>
      <c r="E46" s="38"/>
      <c r="F46" s="38"/>
      <c r="G46" s="38"/>
      <c r="H46" s="38">
        <v>2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>
        <v>3</v>
      </c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>
        <v>4</v>
      </c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>
        <v>5</v>
      </c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</row>
    <row r="47" spans="1:105" s="5" customFormat="1" ht="15" customHeight="1">
      <c r="A47" s="20"/>
      <c r="B47" s="20"/>
      <c r="C47" s="20"/>
      <c r="D47" s="20"/>
      <c r="E47" s="20"/>
      <c r="F47" s="20"/>
      <c r="G47" s="20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</row>
    <row r="48" spans="1:105" s="5" customFormat="1" ht="15" customHeight="1">
      <c r="A48" s="20"/>
      <c r="B48" s="20"/>
      <c r="C48" s="20"/>
      <c r="D48" s="20"/>
      <c r="E48" s="20"/>
      <c r="F48" s="20"/>
      <c r="G48" s="20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</row>
    <row r="49" spans="1:105" s="5" customFormat="1" ht="15" customHeight="1">
      <c r="A49" s="20"/>
      <c r="B49" s="20"/>
      <c r="C49" s="20"/>
      <c r="D49" s="20"/>
      <c r="E49" s="20"/>
      <c r="F49" s="20"/>
      <c r="G49" s="20"/>
      <c r="H49" s="33" t="s">
        <v>12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4"/>
      <c r="BD49" s="16" t="s">
        <v>13</v>
      </c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 t="s">
        <v>13</v>
      </c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</row>
    <row r="50" s="1" customFormat="1" ht="12" customHeight="1"/>
    <row r="51" spans="1:105" s="6" customFormat="1" ht="14.25">
      <c r="A51" s="21" t="s">
        <v>59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</row>
    <row r="52" ht="6" customHeight="1"/>
    <row r="53" spans="1:105" s="6" customFormat="1" ht="14.25">
      <c r="A53" s="6" t="s">
        <v>16</v>
      </c>
      <c r="X53" s="22" t="s">
        <v>104</v>
      </c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</row>
    <row r="54" spans="24:105" s="6" customFormat="1" ht="6" customHeight="1"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</row>
    <row r="55" spans="1:105" s="6" customFormat="1" ht="14.25">
      <c r="A55" s="36" t="s">
        <v>15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5" t="s">
        <v>173</v>
      </c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</row>
    <row r="56" ht="10.5" customHeight="1"/>
    <row r="57" spans="1:105" s="3" customFormat="1" ht="55.5" customHeight="1">
      <c r="A57" s="23" t="s">
        <v>0</v>
      </c>
      <c r="B57" s="24"/>
      <c r="C57" s="24"/>
      <c r="D57" s="24"/>
      <c r="E57" s="24"/>
      <c r="F57" s="24"/>
      <c r="G57" s="25"/>
      <c r="H57" s="23" t="s">
        <v>20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5"/>
      <c r="BD57" s="23" t="s">
        <v>60</v>
      </c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5"/>
      <c r="BT57" s="23" t="s">
        <v>61</v>
      </c>
      <c r="BU57" s="24"/>
      <c r="BV57" s="24"/>
      <c r="BW57" s="24"/>
      <c r="BX57" s="24"/>
      <c r="BY57" s="24"/>
      <c r="BZ57" s="24"/>
      <c r="CA57" s="24"/>
      <c r="CB57" s="24"/>
      <c r="CC57" s="24"/>
      <c r="CD57" s="25"/>
      <c r="CE57" s="23" t="s">
        <v>94</v>
      </c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5"/>
    </row>
    <row r="58" spans="1:105" s="4" customFormat="1" ht="12.75">
      <c r="A58" s="38">
        <v>1</v>
      </c>
      <c r="B58" s="38"/>
      <c r="C58" s="38"/>
      <c r="D58" s="38"/>
      <c r="E58" s="38"/>
      <c r="F58" s="38"/>
      <c r="G58" s="38"/>
      <c r="H58" s="38">
        <v>2</v>
      </c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>
        <v>3</v>
      </c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>
        <v>4</v>
      </c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>
        <v>5</v>
      </c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</row>
    <row r="59" spans="1:105" s="5" customFormat="1" ht="15" customHeight="1">
      <c r="A59" s="20" t="s">
        <v>32</v>
      </c>
      <c r="B59" s="20"/>
      <c r="C59" s="20"/>
      <c r="D59" s="20"/>
      <c r="E59" s="20"/>
      <c r="F59" s="20"/>
      <c r="G59" s="20"/>
      <c r="H59" s="41" t="s">
        <v>102</v>
      </c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16">
        <v>14396136</v>
      </c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>
        <v>2.2</v>
      </c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>
        <v>316715</v>
      </c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</row>
    <row r="60" spans="1:105" s="5" customFormat="1" ht="15" customHeight="1">
      <c r="A60" s="20" t="s">
        <v>36</v>
      </c>
      <c r="B60" s="20"/>
      <c r="C60" s="20"/>
      <c r="D60" s="20"/>
      <c r="E60" s="20"/>
      <c r="F60" s="20"/>
      <c r="G60" s="20"/>
      <c r="H60" s="41" t="s">
        <v>103</v>
      </c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16">
        <v>25976</v>
      </c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>
        <v>50</v>
      </c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>
        <v>12988</v>
      </c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</row>
    <row r="61" spans="1:105" s="5" customFormat="1" ht="15" customHeight="1">
      <c r="A61" s="20"/>
      <c r="B61" s="20"/>
      <c r="C61" s="20"/>
      <c r="D61" s="20"/>
      <c r="E61" s="20"/>
      <c r="F61" s="20"/>
      <c r="G61" s="20"/>
      <c r="H61" s="33" t="s">
        <v>12</v>
      </c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4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 t="s">
        <v>13</v>
      </c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48">
        <f>CE60+CE59</f>
        <v>329703</v>
      </c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</row>
    <row r="63" spans="1:105" s="6" customFormat="1" ht="14.25">
      <c r="A63" s="21" t="s">
        <v>62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</row>
    <row r="64" ht="6" customHeight="1"/>
    <row r="65" spans="1:105" s="6" customFormat="1" ht="14.25">
      <c r="A65" s="6" t="s">
        <v>16</v>
      </c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</row>
    <row r="66" spans="24:105" s="6" customFormat="1" ht="6" customHeight="1"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</row>
    <row r="67" spans="1:105" s="6" customFormat="1" ht="14.25">
      <c r="A67" s="36" t="s">
        <v>15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</row>
    <row r="68" ht="10.5" customHeight="1"/>
    <row r="69" spans="1:105" s="3" customFormat="1" ht="45" customHeight="1">
      <c r="A69" s="23" t="s">
        <v>0</v>
      </c>
      <c r="B69" s="24"/>
      <c r="C69" s="24"/>
      <c r="D69" s="24"/>
      <c r="E69" s="24"/>
      <c r="F69" s="24"/>
      <c r="G69" s="25"/>
      <c r="H69" s="23" t="s">
        <v>56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5"/>
      <c r="BD69" s="23" t="s">
        <v>57</v>
      </c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5"/>
      <c r="BT69" s="23" t="s">
        <v>58</v>
      </c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5"/>
      <c r="CJ69" s="23" t="s">
        <v>55</v>
      </c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5"/>
    </row>
    <row r="70" spans="1:105" s="4" customFormat="1" ht="12.75">
      <c r="A70" s="38">
        <v>1</v>
      </c>
      <c r="B70" s="38"/>
      <c r="C70" s="38"/>
      <c r="D70" s="38"/>
      <c r="E70" s="38"/>
      <c r="F70" s="38"/>
      <c r="G70" s="38"/>
      <c r="H70" s="38">
        <v>2</v>
      </c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>
        <v>3</v>
      </c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>
        <v>4</v>
      </c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>
        <v>5</v>
      </c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</row>
    <row r="71" spans="1:105" s="5" customFormat="1" ht="15" customHeight="1">
      <c r="A71" s="20"/>
      <c r="B71" s="20"/>
      <c r="C71" s="20"/>
      <c r="D71" s="20"/>
      <c r="E71" s="20"/>
      <c r="F71" s="20"/>
      <c r="G71" s="20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</row>
    <row r="72" spans="1:105" s="5" customFormat="1" ht="15" customHeight="1">
      <c r="A72" s="20"/>
      <c r="B72" s="20"/>
      <c r="C72" s="20"/>
      <c r="D72" s="20"/>
      <c r="E72" s="20"/>
      <c r="F72" s="20"/>
      <c r="G72" s="20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</row>
    <row r="73" spans="1:105" s="5" customFormat="1" ht="15" customHeight="1">
      <c r="A73" s="20"/>
      <c r="B73" s="20"/>
      <c r="C73" s="20"/>
      <c r="D73" s="20"/>
      <c r="E73" s="20"/>
      <c r="F73" s="20"/>
      <c r="G73" s="20"/>
      <c r="H73" s="33" t="s">
        <v>12</v>
      </c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4"/>
      <c r="BD73" s="16" t="s">
        <v>13</v>
      </c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 t="s">
        <v>13</v>
      </c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</row>
    <row r="75" spans="1:105" s="6" customFormat="1" ht="27" customHeight="1">
      <c r="A75" s="49" t="s">
        <v>63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</row>
    <row r="76" ht="6" customHeight="1"/>
    <row r="77" spans="1:105" s="6" customFormat="1" ht="14.25">
      <c r="A77" s="6" t="s">
        <v>16</v>
      </c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</row>
    <row r="78" spans="24:105" s="6" customFormat="1" ht="6" customHeight="1"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</row>
    <row r="79" spans="1:105" s="6" customFormat="1" ht="14.25">
      <c r="A79" s="36" t="s">
        <v>15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</row>
    <row r="80" ht="10.5" customHeight="1"/>
    <row r="81" spans="1:105" s="3" customFormat="1" ht="45" customHeight="1">
      <c r="A81" s="23" t="s">
        <v>0</v>
      </c>
      <c r="B81" s="24"/>
      <c r="C81" s="24"/>
      <c r="D81" s="24"/>
      <c r="E81" s="24"/>
      <c r="F81" s="24"/>
      <c r="G81" s="25"/>
      <c r="H81" s="23" t="s">
        <v>56</v>
      </c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5"/>
      <c r="BD81" s="23" t="s">
        <v>57</v>
      </c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5"/>
      <c r="BT81" s="23" t="s">
        <v>58</v>
      </c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5"/>
      <c r="CJ81" s="23" t="s">
        <v>55</v>
      </c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5"/>
    </row>
    <row r="82" spans="1:105" s="4" customFormat="1" ht="12.75">
      <c r="A82" s="38">
        <v>1</v>
      </c>
      <c r="B82" s="38"/>
      <c r="C82" s="38"/>
      <c r="D82" s="38"/>
      <c r="E82" s="38"/>
      <c r="F82" s="38"/>
      <c r="G82" s="38"/>
      <c r="H82" s="38">
        <v>2</v>
      </c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>
        <v>3</v>
      </c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>
        <v>4</v>
      </c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>
        <v>5</v>
      </c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</row>
    <row r="83" spans="1:105" s="5" customFormat="1" ht="15" customHeight="1">
      <c r="A83" s="20"/>
      <c r="B83" s="20"/>
      <c r="C83" s="20"/>
      <c r="D83" s="20"/>
      <c r="E83" s="20"/>
      <c r="F83" s="20"/>
      <c r="G83" s="2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</row>
    <row r="84" spans="1:105" s="5" customFormat="1" ht="15" customHeight="1">
      <c r="A84" s="20"/>
      <c r="B84" s="20"/>
      <c r="C84" s="20"/>
      <c r="D84" s="20"/>
      <c r="E84" s="20"/>
      <c r="F84" s="20"/>
      <c r="G84" s="2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</row>
    <row r="85" spans="1:105" s="5" customFormat="1" ht="15" customHeight="1">
      <c r="A85" s="20"/>
      <c r="B85" s="20"/>
      <c r="C85" s="20"/>
      <c r="D85" s="20"/>
      <c r="E85" s="20"/>
      <c r="F85" s="20"/>
      <c r="G85" s="20"/>
      <c r="H85" s="33" t="s">
        <v>12</v>
      </c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4"/>
      <c r="BD85" s="16" t="s">
        <v>13</v>
      </c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 t="s">
        <v>13</v>
      </c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</row>
    <row r="87" spans="1:105" s="6" customFormat="1" ht="14.25">
      <c r="A87" s="21" t="s">
        <v>64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</row>
    <row r="88" ht="6" customHeight="1"/>
    <row r="89" spans="1:105" s="6" customFormat="1" ht="14.25">
      <c r="A89" s="6" t="s">
        <v>16</v>
      </c>
      <c r="X89" s="22" t="s">
        <v>101</v>
      </c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</row>
    <row r="90" spans="24:105" s="6" customFormat="1" ht="6" customHeight="1"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</row>
    <row r="91" spans="1:105" s="6" customFormat="1" ht="14.25">
      <c r="A91" s="36" t="s">
        <v>15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5" t="s">
        <v>173</v>
      </c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</row>
    <row r="92" ht="10.5" customHeight="1"/>
    <row r="93" spans="1:105" s="6" customFormat="1" ht="14.25">
      <c r="A93" s="21" t="s">
        <v>65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</row>
    <row r="94" ht="10.5" customHeight="1"/>
    <row r="95" spans="1:105" s="3" customFormat="1" ht="45" customHeight="1">
      <c r="A95" s="17" t="s">
        <v>0</v>
      </c>
      <c r="B95" s="18"/>
      <c r="C95" s="18"/>
      <c r="D95" s="18"/>
      <c r="E95" s="18"/>
      <c r="F95" s="18"/>
      <c r="G95" s="19"/>
      <c r="H95" s="17" t="s">
        <v>20</v>
      </c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9"/>
      <c r="AP95" s="17" t="s">
        <v>67</v>
      </c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9"/>
      <c r="BF95" s="17" t="s">
        <v>68</v>
      </c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9"/>
      <c r="BV95" s="17" t="s">
        <v>69</v>
      </c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9"/>
      <c r="CL95" s="17" t="s">
        <v>23</v>
      </c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9"/>
    </row>
    <row r="96" spans="1:105" s="4" customFormat="1" ht="12.75">
      <c r="A96" s="38">
        <v>1</v>
      </c>
      <c r="B96" s="38"/>
      <c r="C96" s="38"/>
      <c r="D96" s="38"/>
      <c r="E96" s="38"/>
      <c r="F96" s="38"/>
      <c r="G96" s="38"/>
      <c r="H96" s="38">
        <v>2</v>
      </c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>
        <v>3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>
        <v>4</v>
      </c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>
        <v>5</v>
      </c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>
        <v>6</v>
      </c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</row>
    <row r="97" spans="1:105" s="5" customFormat="1" ht="15" customHeight="1">
      <c r="A97" s="20"/>
      <c r="B97" s="20"/>
      <c r="C97" s="20"/>
      <c r="D97" s="20"/>
      <c r="E97" s="20"/>
      <c r="F97" s="20"/>
      <c r="G97" s="20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</row>
    <row r="98" spans="1:105" s="5" customFormat="1" ht="15" customHeight="1">
      <c r="A98" s="20"/>
      <c r="B98" s="20"/>
      <c r="C98" s="20"/>
      <c r="D98" s="20"/>
      <c r="E98" s="20"/>
      <c r="F98" s="20"/>
      <c r="G98" s="20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</row>
    <row r="99" spans="1:105" s="5" customFormat="1" ht="15" customHeight="1">
      <c r="A99" s="20"/>
      <c r="B99" s="20"/>
      <c r="C99" s="20"/>
      <c r="D99" s="20"/>
      <c r="E99" s="20"/>
      <c r="F99" s="20"/>
      <c r="G99" s="20"/>
      <c r="H99" s="53" t="s">
        <v>66</v>
      </c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5"/>
      <c r="AP99" s="16" t="s">
        <v>13</v>
      </c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 t="s">
        <v>13</v>
      </c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 t="s">
        <v>13</v>
      </c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</row>
    <row r="100" ht="10.5" customHeight="1"/>
    <row r="101" spans="1:105" s="6" customFormat="1" ht="14.25">
      <c r="A101" s="21" t="s">
        <v>70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</row>
    <row r="102" ht="10.5" customHeight="1"/>
    <row r="103" spans="1:105" s="3" customFormat="1" ht="45" customHeight="1">
      <c r="A103" s="23" t="s">
        <v>0</v>
      </c>
      <c r="B103" s="24"/>
      <c r="C103" s="24"/>
      <c r="D103" s="24"/>
      <c r="E103" s="24"/>
      <c r="F103" s="24"/>
      <c r="G103" s="25"/>
      <c r="H103" s="23" t="s">
        <v>20</v>
      </c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5"/>
      <c r="BD103" s="23" t="s">
        <v>71</v>
      </c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5"/>
      <c r="BT103" s="23" t="s">
        <v>72</v>
      </c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5"/>
      <c r="CJ103" s="23" t="s">
        <v>54</v>
      </c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5"/>
    </row>
    <row r="104" spans="1:105" s="4" customFormat="1" ht="12.75">
      <c r="A104" s="38">
        <v>1</v>
      </c>
      <c r="B104" s="38"/>
      <c r="C104" s="38"/>
      <c r="D104" s="38"/>
      <c r="E104" s="38"/>
      <c r="F104" s="38"/>
      <c r="G104" s="38"/>
      <c r="H104" s="38">
        <v>2</v>
      </c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>
        <v>3</v>
      </c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>
        <v>4</v>
      </c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>
        <v>5</v>
      </c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</row>
    <row r="105" spans="1:105" s="5" customFormat="1" ht="15" customHeight="1">
      <c r="A105" s="20"/>
      <c r="B105" s="20"/>
      <c r="C105" s="20"/>
      <c r="D105" s="20"/>
      <c r="E105" s="20"/>
      <c r="F105" s="20"/>
      <c r="G105" s="20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</row>
    <row r="106" spans="1:105" s="5" customFormat="1" ht="15" customHeight="1">
      <c r="A106" s="20"/>
      <c r="B106" s="20"/>
      <c r="C106" s="20"/>
      <c r="D106" s="20"/>
      <c r="E106" s="20"/>
      <c r="F106" s="20"/>
      <c r="G106" s="20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</row>
    <row r="107" spans="1:105" s="5" customFormat="1" ht="15" customHeight="1">
      <c r="A107" s="20"/>
      <c r="B107" s="20"/>
      <c r="C107" s="20"/>
      <c r="D107" s="20"/>
      <c r="E107" s="20"/>
      <c r="F107" s="20"/>
      <c r="G107" s="20"/>
      <c r="H107" s="33" t="s">
        <v>12</v>
      </c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4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</row>
    <row r="108" ht="10.5" customHeight="1"/>
    <row r="109" spans="1:105" s="6" customFormat="1" ht="14.25">
      <c r="A109" s="21" t="s">
        <v>73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</row>
    <row r="110" ht="10.5" customHeight="1"/>
    <row r="111" spans="1:105" s="3" customFormat="1" ht="45" customHeight="1">
      <c r="A111" s="17" t="s">
        <v>0</v>
      </c>
      <c r="B111" s="18"/>
      <c r="C111" s="18"/>
      <c r="D111" s="18"/>
      <c r="E111" s="18"/>
      <c r="F111" s="18"/>
      <c r="G111" s="19"/>
      <c r="H111" s="17" t="s">
        <v>56</v>
      </c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9"/>
      <c r="AP111" s="17" t="s">
        <v>74</v>
      </c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9"/>
      <c r="BF111" s="17" t="s">
        <v>75</v>
      </c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9"/>
      <c r="BV111" s="17" t="s">
        <v>76</v>
      </c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9"/>
      <c r="CL111" s="17" t="s">
        <v>77</v>
      </c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9"/>
    </row>
    <row r="112" spans="1:105" s="4" customFormat="1" ht="12.75">
      <c r="A112" s="38">
        <v>1</v>
      </c>
      <c r="B112" s="38"/>
      <c r="C112" s="38"/>
      <c r="D112" s="38"/>
      <c r="E112" s="38"/>
      <c r="F112" s="38"/>
      <c r="G112" s="38"/>
      <c r="H112" s="38">
        <v>2</v>
      </c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>
        <v>4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>
        <v>5</v>
      </c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>
        <v>6</v>
      </c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>
        <v>6</v>
      </c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</row>
    <row r="113" spans="1:105" s="5" customFormat="1" ht="15" customHeight="1">
      <c r="A113" s="20" t="s">
        <v>32</v>
      </c>
      <c r="B113" s="20"/>
      <c r="C113" s="20"/>
      <c r="D113" s="20"/>
      <c r="E113" s="20"/>
      <c r="F113" s="20"/>
      <c r="G113" s="20"/>
      <c r="H113" s="41" t="s">
        <v>174</v>
      </c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16">
        <v>1919.5</v>
      </c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>
        <v>2281.38</v>
      </c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>
        <v>4379117</v>
      </c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</row>
    <row r="114" spans="1:105" s="5" customFormat="1" ht="15" customHeight="1">
      <c r="A114" s="20" t="s">
        <v>36</v>
      </c>
      <c r="B114" s="20"/>
      <c r="C114" s="20"/>
      <c r="D114" s="20"/>
      <c r="E114" s="20"/>
      <c r="F114" s="20"/>
      <c r="G114" s="20"/>
      <c r="H114" s="41" t="s">
        <v>175</v>
      </c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16">
        <v>88715</v>
      </c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>
        <v>6.49</v>
      </c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>
        <v>575759</v>
      </c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</row>
    <row r="115" spans="1:105" s="5" customFormat="1" ht="15" customHeight="1">
      <c r="A115" s="20" t="s">
        <v>42</v>
      </c>
      <c r="B115" s="20"/>
      <c r="C115" s="20"/>
      <c r="D115" s="20"/>
      <c r="E115" s="20"/>
      <c r="F115" s="20"/>
      <c r="G115" s="20"/>
      <c r="H115" s="41" t="s">
        <v>176</v>
      </c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16">
        <v>8</v>
      </c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>
        <v>6931.37</v>
      </c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>
        <v>55451</v>
      </c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</row>
    <row r="116" spans="1:105" s="5" customFormat="1" ht="15" customHeight="1">
      <c r="A116" s="20" t="s">
        <v>110</v>
      </c>
      <c r="B116" s="20"/>
      <c r="C116" s="20"/>
      <c r="D116" s="20"/>
      <c r="E116" s="20"/>
      <c r="F116" s="20"/>
      <c r="G116" s="20"/>
      <c r="H116" s="41" t="s">
        <v>177</v>
      </c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16">
        <v>525</v>
      </c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>
        <v>36.55</v>
      </c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>
        <v>19190</v>
      </c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</row>
    <row r="117" spans="1:105" s="5" customFormat="1" ht="15" customHeight="1">
      <c r="A117" s="42" t="s">
        <v>112</v>
      </c>
      <c r="B117" s="43"/>
      <c r="C117" s="43"/>
      <c r="D117" s="43"/>
      <c r="E117" s="43"/>
      <c r="F117" s="43"/>
      <c r="G117" s="44"/>
      <c r="H117" s="45" t="s">
        <v>178</v>
      </c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7"/>
      <c r="AP117" s="16">
        <v>376</v>
      </c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>
        <v>49.52</v>
      </c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>
        <v>18618</v>
      </c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</row>
    <row r="118" spans="1:105" s="5" customFormat="1" ht="15" customHeight="1">
      <c r="A118" s="42" t="s">
        <v>114</v>
      </c>
      <c r="B118" s="43"/>
      <c r="C118" s="43"/>
      <c r="D118" s="43"/>
      <c r="E118" s="43"/>
      <c r="F118" s="43"/>
      <c r="G118" s="44"/>
      <c r="H118" s="45" t="s">
        <v>142</v>
      </c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7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>
        <v>242194</v>
      </c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</row>
    <row r="119" spans="1:105" s="5" customFormat="1" ht="15" customHeight="1">
      <c r="A119" s="20"/>
      <c r="B119" s="20"/>
      <c r="C119" s="20"/>
      <c r="D119" s="20"/>
      <c r="E119" s="20"/>
      <c r="F119" s="20"/>
      <c r="G119" s="20"/>
      <c r="H119" s="32" t="s">
        <v>12</v>
      </c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4"/>
      <c r="AP119" s="16" t="s">
        <v>13</v>
      </c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 t="s">
        <v>13</v>
      </c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 t="s">
        <v>13</v>
      </c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48">
        <f>CL113+CL114+CL115+CL116+CL117+CL118</f>
        <v>5290329</v>
      </c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</row>
    <row r="121" spans="1:105" s="6" customFormat="1" ht="14.25">
      <c r="A121" s="21" t="s">
        <v>81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</row>
    <row r="122" ht="10.5" customHeight="1"/>
    <row r="123" spans="1:105" s="3" customFormat="1" ht="45" customHeight="1">
      <c r="A123" s="23" t="s">
        <v>0</v>
      </c>
      <c r="B123" s="24"/>
      <c r="C123" s="24"/>
      <c r="D123" s="24"/>
      <c r="E123" s="24"/>
      <c r="F123" s="24"/>
      <c r="G123" s="25"/>
      <c r="H123" s="23" t="s">
        <v>56</v>
      </c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5"/>
      <c r="BD123" s="23" t="s">
        <v>78</v>
      </c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5"/>
      <c r="BT123" s="23" t="s">
        <v>80</v>
      </c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5"/>
      <c r="CJ123" s="23" t="s">
        <v>79</v>
      </c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5"/>
    </row>
    <row r="124" spans="1:105" s="4" customFormat="1" ht="12.75">
      <c r="A124" s="38">
        <v>1</v>
      </c>
      <c r="B124" s="38"/>
      <c r="C124" s="38"/>
      <c r="D124" s="38"/>
      <c r="E124" s="38"/>
      <c r="F124" s="38"/>
      <c r="G124" s="38"/>
      <c r="H124" s="38">
        <v>2</v>
      </c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>
        <v>4</v>
      </c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>
        <v>5</v>
      </c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>
        <v>6</v>
      </c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</row>
    <row r="125" spans="1:105" s="5" customFormat="1" ht="15" customHeight="1">
      <c r="A125" s="20"/>
      <c r="B125" s="20"/>
      <c r="C125" s="20"/>
      <c r="D125" s="20"/>
      <c r="E125" s="20"/>
      <c r="F125" s="20"/>
      <c r="G125" s="20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</row>
    <row r="126" spans="1:105" s="5" customFormat="1" ht="15" customHeight="1">
      <c r="A126" s="20"/>
      <c r="B126" s="20"/>
      <c r="C126" s="20"/>
      <c r="D126" s="20"/>
      <c r="E126" s="20"/>
      <c r="F126" s="20"/>
      <c r="G126" s="20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</row>
    <row r="127" spans="1:105" s="5" customFormat="1" ht="15" customHeight="1">
      <c r="A127" s="20"/>
      <c r="B127" s="20"/>
      <c r="C127" s="20"/>
      <c r="D127" s="20"/>
      <c r="E127" s="20"/>
      <c r="F127" s="20"/>
      <c r="G127" s="20"/>
      <c r="H127" s="33" t="s">
        <v>12</v>
      </c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4"/>
      <c r="BD127" s="16" t="s">
        <v>13</v>
      </c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 t="s">
        <v>13</v>
      </c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 t="s">
        <v>13</v>
      </c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</row>
    <row r="129" spans="1:105" s="6" customFormat="1" ht="14.25">
      <c r="A129" s="21" t="s">
        <v>82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</row>
    <row r="130" ht="10.5" customHeight="1"/>
    <row r="131" spans="1:105" s="3" customFormat="1" ht="45" customHeight="1">
      <c r="A131" s="23" t="s">
        <v>0</v>
      </c>
      <c r="B131" s="24"/>
      <c r="C131" s="24"/>
      <c r="D131" s="24"/>
      <c r="E131" s="24"/>
      <c r="F131" s="24"/>
      <c r="G131" s="25"/>
      <c r="H131" s="23" t="s">
        <v>20</v>
      </c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5"/>
      <c r="BD131" s="23" t="s">
        <v>179</v>
      </c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5"/>
      <c r="BT131" s="23" t="s">
        <v>180</v>
      </c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5"/>
      <c r="CJ131" s="23" t="s">
        <v>85</v>
      </c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5"/>
    </row>
    <row r="132" spans="1:105" s="4" customFormat="1" ht="12.75">
      <c r="A132" s="38">
        <v>1</v>
      </c>
      <c r="B132" s="38"/>
      <c r="C132" s="38"/>
      <c r="D132" s="38"/>
      <c r="E132" s="38"/>
      <c r="F132" s="38"/>
      <c r="G132" s="38"/>
      <c r="H132" s="38">
        <v>2</v>
      </c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>
        <v>3</v>
      </c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>
        <v>4</v>
      </c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>
        <v>5</v>
      </c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</row>
    <row r="133" spans="1:105" s="5" customFormat="1" ht="15" customHeight="1">
      <c r="A133" s="20" t="s">
        <v>32</v>
      </c>
      <c r="B133" s="20"/>
      <c r="C133" s="20"/>
      <c r="D133" s="20"/>
      <c r="E133" s="20"/>
      <c r="F133" s="20"/>
      <c r="G133" s="20"/>
      <c r="H133" s="41" t="s">
        <v>139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16">
        <v>246440</v>
      </c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>
        <v>12</v>
      </c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>
        <v>2957290</v>
      </c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</row>
    <row r="134" spans="1:105" s="5" customFormat="1" ht="15" customHeight="1">
      <c r="A134" s="20" t="s">
        <v>36</v>
      </c>
      <c r="B134" s="20"/>
      <c r="C134" s="20"/>
      <c r="D134" s="20"/>
      <c r="E134" s="20"/>
      <c r="F134" s="20"/>
      <c r="G134" s="20"/>
      <c r="H134" s="41" t="s">
        <v>140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16">
        <v>46400</v>
      </c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>
        <v>4</v>
      </c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>
        <v>185600</v>
      </c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</row>
    <row r="135" spans="1:105" s="5" customFormat="1" ht="15" customHeight="1">
      <c r="A135" s="20"/>
      <c r="B135" s="20"/>
      <c r="C135" s="20"/>
      <c r="D135" s="20"/>
      <c r="E135" s="20"/>
      <c r="F135" s="20"/>
      <c r="G135" s="20"/>
      <c r="H135" s="33" t="s">
        <v>12</v>
      </c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4"/>
      <c r="BD135" s="16" t="s">
        <v>13</v>
      </c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 t="s">
        <v>13</v>
      </c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48">
        <f>CJ134+CJ133</f>
        <v>3142890</v>
      </c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</row>
    <row r="137" spans="1:105" s="6" customFormat="1" ht="14.25">
      <c r="A137" s="21" t="s">
        <v>86</v>
      </c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</row>
    <row r="138" ht="10.5" customHeight="1"/>
    <row r="139" spans="1:105" ht="30" customHeight="1">
      <c r="A139" s="23" t="s">
        <v>0</v>
      </c>
      <c r="B139" s="24"/>
      <c r="C139" s="24"/>
      <c r="D139" s="24"/>
      <c r="E139" s="24"/>
      <c r="F139" s="24"/>
      <c r="G139" s="25"/>
      <c r="H139" s="23" t="s">
        <v>20</v>
      </c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5"/>
      <c r="BT139" s="23" t="s">
        <v>88</v>
      </c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5"/>
      <c r="CJ139" s="23" t="s">
        <v>89</v>
      </c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5"/>
    </row>
    <row r="140" spans="1:105" s="1" customFormat="1" ht="12.75">
      <c r="A140" s="38">
        <v>1</v>
      </c>
      <c r="B140" s="38"/>
      <c r="C140" s="38"/>
      <c r="D140" s="38"/>
      <c r="E140" s="38"/>
      <c r="F140" s="38"/>
      <c r="G140" s="38"/>
      <c r="H140" s="38">
        <v>2</v>
      </c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>
        <v>3</v>
      </c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>
        <v>4</v>
      </c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</row>
    <row r="141" spans="1:105" ht="15" customHeight="1">
      <c r="A141" s="20"/>
      <c r="B141" s="20"/>
      <c r="C141" s="20"/>
      <c r="D141" s="20"/>
      <c r="E141" s="20"/>
      <c r="F141" s="20"/>
      <c r="G141" s="20"/>
      <c r="H141" s="45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7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</row>
    <row r="142" spans="1:105" ht="15" customHeight="1">
      <c r="A142" s="20"/>
      <c r="B142" s="20"/>
      <c r="C142" s="20"/>
      <c r="D142" s="20"/>
      <c r="E142" s="20"/>
      <c r="F142" s="20"/>
      <c r="G142" s="20"/>
      <c r="H142" s="45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7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</row>
    <row r="143" spans="1:105" ht="15" customHeight="1">
      <c r="A143" s="20"/>
      <c r="B143" s="20"/>
      <c r="C143" s="20"/>
      <c r="D143" s="20"/>
      <c r="E143" s="20"/>
      <c r="F143" s="20"/>
      <c r="G143" s="20"/>
      <c r="H143" s="50" t="s">
        <v>12</v>
      </c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2"/>
      <c r="BT143" s="16" t="s">
        <v>13</v>
      </c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</row>
    <row r="145" spans="1:105" s="6" customFormat="1" ht="28.5" customHeight="1">
      <c r="A145" s="49" t="s">
        <v>90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</row>
    <row r="146" ht="10.5" customHeight="1"/>
    <row r="147" spans="1:105" s="3" customFormat="1" ht="30" customHeight="1">
      <c r="A147" s="23" t="s">
        <v>0</v>
      </c>
      <c r="B147" s="24"/>
      <c r="C147" s="24"/>
      <c r="D147" s="24"/>
      <c r="E147" s="24"/>
      <c r="F147" s="24"/>
      <c r="G147" s="25"/>
      <c r="H147" s="23" t="s">
        <v>20</v>
      </c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5"/>
      <c r="BD147" s="23" t="s">
        <v>78</v>
      </c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5"/>
      <c r="BT147" s="23" t="s">
        <v>91</v>
      </c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5"/>
      <c r="CJ147" s="23" t="s">
        <v>92</v>
      </c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5"/>
    </row>
    <row r="148" spans="1:105" s="4" customFormat="1" ht="12.75">
      <c r="A148" s="38"/>
      <c r="B148" s="38"/>
      <c r="C148" s="38"/>
      <c r="D148" s="38"/>
      <c r="E148" s="38"/>
      <c r="F148" s="38"/>
      <c r="G148" s="38"/>
      <c r="H148" s="38">
        <v>1</v>
      </c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>
        <v>2</v>
      </c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>
        <v>3</v>
      </c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>
        <v>4</v>
      </c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</row>
    <row r="149" spans="1:105" s="5" customFormat="1" ht="15" customHeight="1">
      <c r="A149" s="20" t="s">
        <v>32</v>
      </c>
      <c r="B149" s="20"/>
      <c r="C149" s="20"/>
      <c r="D149" s="20"/>
      <c r="E149" s="20"/>
      <c r="F149" s="20"/>
      <c r="G149" s="20"/>
      <c r="H149" s="41" t="s">
        <v>141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16">
        <v>150</v>
      </c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>
        <v>892.32</v>
      </c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>
        <v>133848</v>
      </c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</row>
    <row r="150" spans="1:105" s="5" customFormat="1" ht="15" customHeight="1">
      <c r="A150" s="20"/>
      <c r="B150" s="20"/>
      <c r="C150" s="20"/>
      <c r="D150" s="20"/>
      <c r="E150" s="20"/>
      <c r="F150" s="20"/>
      <c r="G150" s="20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</row>
    <row r="151" spans="1:105" s="5" customFormat="1" ht="15" customHeight="1">
      <c r="A151" s="20"/>
      <c r="B151" s="20"/>
      <c r="C151" s="20"/>
      <c r="D151" s="20"/>
      <c r="E151" s="20"/>
      <c r="F151" s="20"/>
      <c r="G151" s="20"/>
      <c r="H151" s="33" t="s">
        <v>12</v>
      </c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4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 t="s">
        <v>13</v>
      </c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48">
        <f>CJ149</f>
        <v>133848</v>
      </c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</row>
  </sheetData>
  <sheetProtection/>
  <mergeCells count="453"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10:DA10"/>
    <mergeCell ref="A12:F12"/>
    <mergeCell ref="G12:AD12"/>
    <mergeCell ref="AE12:AY12"/>
    <mergeCell ref="AZ12:BQ12"/>
    <mergeCell ref="BR12:CI12"/>
    <mergeCell ref="CJ12:DA12"/>
    <mergeCell ref="A13:F13"/>
    <mergeCell ref="G13:AD13"/>
    <mergeCell ref="AE13:AY13"/>
    <mergeCell ref="AZ13:BQ13"/>
    <mergeCell ref="BR13:CI13"/>
    <mergeCell ref="CJ13:DA13"/>
    <mergeCell ref="A14:F14"/>
    <mergeCell ref="G14:AD14"/>
    <mergeCell ref="AE14:AY14"/>
    <mergeCell ref="AZ14:BQ14"/>
    <mergeCell ref="BR14:CI14"/>
    <mergeCell ref="CJ14:DA14"/>
    <mergeCell ref="A15:F15"/>
    <mergeCell ref="G15:AD15"/>
    <mergeCell ref="AE15:AY15"/>
    <mergeCell ref="AZ15:BQ15"/>
    <mergeCell ref="BR15:CI15"/>
    <mergeCell ref="CJ15:DA15"/>
    <mergeCell ref="A16:F16"/>
    <mergeCell ref="G16:AD16"/>
    <mergeCell ref="AE16:AY16"/>
    <mergeCell ref="AZ16:BQ16"/>
    <mergeCell ref="BR16:CI16"/>
    <mergeCell ref="CJ16:DA16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CL95:DA95"/>
    <mergeCell ref="A96:G96"/>
    <mergeCell ref="H96:AO96"/>
    <mergeCell ref="AP96:BE96"/>
    <mergeCell ref="BF96:BU96"/>
    <mergeCell ref="BV96:CK96"/>
    <mergeCell ref="CL96:DA96"/>
    <mergeCell ref="A97:G97"/>
    <mergeCell ref="H97:AO97"/>
    <mergeCell ref="AP97:BE97"/>
    <mergeCell ref="BF97:BU97"/>
    <mergeCell ref="BV97:CK97"/>
    <mergeCell ref="CL97:DA97"/>
    <mergeCell ref="A98:G98"/>
    <mergeCell ref="H98:AO98"/>
    <mergeCell ref="AP98:BE98"/>
    <mergeCell ref="BF98:BU98"/>
    <mergeCell ref="BV98:CK98"/>
    <mergeCell ref="CL98:DA98"/>
    <mergeCell ref="A99:G99"/>
    <mergeCell ref="H99:AO99"/>
    <mergeCell ref="AP99:BE99"/>
    <mergeCell ref="BF99:BU99"/>
    <mergeCell ref="BV99:CK99"/>
    <mergeCell ref="CL99:DA99"/>
    <mergeCell ref="A101:DA101"/>
    <mergeCell ref="A103:G103"/>
    <mergeCell ref="H103:BC103"/>
    <mergeCell ref="BD103:BS103"/>
    <mergeCell ref="BT103:CI103"/>
    <mergeCell ref="CJ103:DA103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9:DA109"/>
    <mergeCell ref="A111:G111"/>
    <mergeCell ref="H111:AO111"/>
    <mergeCell ref="AP111:BE111"/>
    <mergeCell ref="BF111:BU111"/>
    <mergeCell ref="BV111:CK111"/>
    <mergeCell ref="CL111:DA111"/>
    <mergeCell ref="A112:G112"/>
    <mergeCell ref="H112:AO112"/>
    <mergeCell ref="AP112:BE112"/>
    <mergeCell ref="BF112:BU112"/>
    <mergeCell ref="BV112:CK112"/>
    <mergeCell ref="CL112:DA112"/>
    <mergeCell ref="A113:G113"/>
    <mergeCell ref="H113:AO113"/>
    <mergeCell ref="AP113:BE113"/>
    <mergeCell ref="BF113:BU113"/>
    <mergeCell ref="BV113:CK113"/>
    <mergeCell ref="CL113:DA113"/>
    <mergeCell ref="A114:G114"/>
    <mergeCell ref="H114:AO114"/>
    <mergeCell ref="AP114:BE114"/>
    <mergeCell ref="BF114:BU114"/>
    <mergeCell ref="BV114:CK114"/>
    <mergeCell ref="CL114:DA114"/>
    <mergeCell ref="A119:G119"/>
    <mergeCell ref="H119:AO119"/>
    <mergeCell ref="AP119:BE119"/>
    <mergeCell ref="BF119:BU119"/>
    <mergeCell ref="BV119:CK119"/>
    <mergeCell ref="CL119:DA119"/>
    <mergeCell ref="A121:DA121"/>
    <mergeCell ref="A123:G123"/>
    <mergeCell ref="H123:BC123"/>
    <mergeCell ref="BD123:BS123"/>
    <mergeCell ref="BT123:CI123"/>
    <mergeCell ref="CJ123:DA123"/>
    <mergeCell ref="A124:G124"/>
    <mergeCell ref="H124:BC124"/>
    <mergeCell ref="BD124:BS124"/>
    <mergeCell ref="BT124:CI124"/>
    <mergeCell ref="CJ124:DA124"/>
    <mergeCell ref="A125:G125"/>
    <mergeCell ref="H125:BC125"/>
    <mergeCell ref="BD125:BS125"/>
    <mergeCell ref="BT125:CI125"/>
    <mergeCell ref="CJ125:DA125"/>
    <mergeCell ref="A126:G126"/>
    <mergeCell ref="H126:BC126"/>
    <mergeCell ref="BD126:BS126"/>
    <mergeCell ref="BT126:CI126"/>
    <mergeCell ref="CJ126:DA126"/>
    <mergeCell ref="A127:G127"/>
    <mergeCell ref="H127:BC127"/>
    <mergeCell ref="BD127:BS127"/>
    <mergeCell ref="BT127:CI127"/>
    <mergeCell ref="CJ127:DA127"/>
    <mergeCell ref="A129:DA129"/>
    <mergeCell ref="A131:G131"/>
    <mergeCell ref="H131:BC131"/>
    <mergeCell ref="BD131:BS131"/>
    <mergeCell ref="BT131:CI131"/>
    <mergeCell ref="CJ131:DA131"/>
    <mergeCell ref="A132:G132"/>
    <mergeCell ref="H132:BC132"/>
    <mergeCell ref="BD132:BS132"/>
    <mergeCell ref="BT132:CI132"/>
    <mergeCell ref="CJ132:DA132"/>
    <mergeCell ref="A133:G133"/>
    <mergeCell ref="H133:BC133"/>
    <mergeCell ref="BD133:BS133"/>
    <mergeCell ref="BT133:CI133"/>
    <mergeCell ref="CJ133:DA133"/>
    <mergeCell ref="A134:G134"/>
    <mergeCell ref="H134:BC134"/>
    <mergeCell ref="BD134:BS134"/>
    <mergeCell ref="BT134:CI134"/>
    <mergeCell ref="CJ134:DA134"/>
    <mergeCell ref="A135:G135"/>
    <mergeCell ref="H135:BC135"/>
    <mergeCell ref="BD135:BS135"/>
    <mergeCell ref="BT135:CI135"/>
    <mergeCell ref="CJ135:DA135"/>
    <mergeCell ref="A137:DA137"/>
    <mergeCell ref="A139:G139"/>
    <mergeCell ref="H139:BS139"/>
    <mergeCell ref="BT139:CI139"/>
    <mergeCell ref="CJ139:DA139"/>
    <mergeCell ref="A140:G140"/>
    <mergeCell ref="H140:BS140"/>
    <mergeCell ref="BT140:CI140"/>
    <mergeCell ref="CJ140:DA140"/>
    <mergeCell ref="A141:G141"/>
    <mergeCell ref="H141:BS141"/>
    <mergeCell ref="BT141:CI141"/>
    <mergeCell ref="CJ141:DA141"/>
    <mergeCell ref="A142:G142"/>
    <mergeCell ref="H142:BS142"/>
    <mergeCell ref="BT142:CI142"/>
    <mergeCell ref="CJ142:DA142"/>
    <mergeCell ref="A143:G143"/>
    <mergeCell ref="H143:BS143"/>
    <mergeCell ref="BT143:CI143"/>
    <mergeCell ref="CJ143:DA143"/>
    <mergeCell ref="A145:DA145"/>
    <mergeCell ref="A147:G147"/>
    <mergeCell ref="H147:BC147"/>
    <mergeCell ref="BD147:BS147"/>
    <mergeCell ref="BT147:CI147"/>
    <mergeCell ref="CJ147:DA147"/>
    <mergeCell ref="A148:G148"/>
    <mergeCell ref="H148:BC148"/>
    <mergeCell ref="BD148:BS148"/>
    <mergeCell ref="BT148:CI148"/>
    <mergeCell ref="CJ148:DA148"/>
    <mergeCell ref="A149:G149"/>
    <mergeCell ref="H149:BC149"/>
    <mergeCell ref="BD149:BS149"/>
    <mergeCell ref="BT149:CI149"/>
    <mergeCell ref="CJ149:DA149"/>
    <mergeCell ref="A150:G150"/>
    <mergeCell ref="H150:BC150"/>
    <mergeCell ref="BD150:BS150"/>
    <mergeCell ref="BT150:CI150"/>
    <mergeCell ref="CJ150:DA150"/>
    <mergeCell ref="A151:G151"/>
    <mergeCell ref="H151:BC151"/>
    <mergeCell ref="BD151:BS151"/>
    <mergeCell ref="BT151:CI151"/>
    <mergeCell ref="CJ151:DA151"/>
    <mergeCell ref="CL115:DA115"/>
    <mergeCell ref="BV115:CK115"/>
    <mergeCell ref="BF115:BU115"/>
    <mergeCell ref="AP115:BE115"/>
    <mergeCell ref="H115:AO115"/>
    <mergeCell ref="A115:G115"/>
    <mergeCell ref="A116:G116"/>
    <mergeCell ref="H116:AO116"/>
    <mergeCell ref="AP116:BE116"/>
    <mergeCell ref="BF116:BU116"/>
    <mergeCell ref="BV116:CK116"/>
    <mergeCell ref="CL116:DA116"/>
    <mergeCell ref="A117:G117"/>
    <mergeCell ref="H117:AO117"/>
    <mergeCell ref="AP117:BE117"/>
    <mergeCell ref="BF117:BU117"/>
    <mergeCell ref="BV117:CK117"/>
    <mergeCell ref="CL117:DA117"/>
    <mergeCell ref="A118:G118"/>
    <mergeCell ref="H118:AO118"/>
    <mergeCell ref="AP118:BE118"/>
    <mergeCell ref="BF118:BU118"/>
    <mergeCell ref="BV118:CK118"/>
    <mergeCell ref="CL118:DA11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ax="187" man="1"/>
    <brk id="86" max="187" man="1"/>
    <brk id="136" max="18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38"/>
  <sheetViews>
    <sheetView view="pageBreakPreview" zoomScaleSheetLayoutView="100" zoomScalePageLayoutView="0" workbookViewId="0" topLeftCell="A7">
      <selection activeCell="BX23" sqref="BX23:CP23"/>
    </sheetView>
  </sheetViews>
  <sheetFormatPr defaultColWidth="0.875" defaultRowHeight="12.75"/>
  <cols>
    <col min="1" max="22" width="0.875" style="1" customWidth="1"/>
    <col min="23" max="23" width="2.25390625" style="1" customWidth="1"/>
    <col min="24" max="16384" width="0.875" style="1" customWidth="1"/>
  </cols>
  <sheetData>
    <row r="1" spans="105:161" s="9" customFormat="1" ht="65.25" customHeight="1">
      <c r="DA1" s="39" t="s">
        <v>96</v>
      </c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</row>
    <row r="2" ht="2.25" customHeight="1" hidden="1"/>
    <row r="3" s="10" customFormat="1" ht="6" customHeight="1" hidden="1"/>
    <row r="4" ht="12.75" hidden="1"/>
    <row r="5" s="2" customFormat="1" ht="15" hidden="1">
      <c r="FE5" s="8"/>
    </row>
    <row r="6" ht="12.75" hidden="1"/>
    <row r="7" spans="1:161" s="7" customFormat="1" ht="15.75">
      <c r="A7" s="40" t="s">
        <v>18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</row>
    <row r="8" ht="1.5" customHeight="1"/>
    <row r="9" spans="1:161" s="2" customFormat="1" ht="1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</row>
    <row r="10" ht="1.5" customHeight="1"/>
    <row r="11" spans="1:161" s="6" customFormat="1" ht="14.25">
      <c r="A11" s="6" t="s">
        <v>16</v>
      </c>
      <c r="X11" s="22" t="s">
        <v>143</v>
      </c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</row>
    <row r="12" spans="24:161" s="6" customFormat="1" ht="6" customHeight="1"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</row>
    <row r="13" spans="1:161" s="6" customFormat="1" ht="14.25">
      <c r="A13" s="36" t="s">
        <v>15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5" t="s">
        <v>172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</row>
    <row r="14" ht="0.75" customHeight="1"/>
    <row r="15" spans="1:161" s="2" customFormat="1" ht="15">
      <c r="A15" s="21" t="s">
        <v>14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</row>
    <row r="16" ht="10.5" customHeight="1"/>
    <row r="17" spans="1:161" s="3" customFormat="1" ht="13.5" customHeight="1">
      <c r="A17" s="23" t="s">
        <v>0</v>
      </c>
      <c r="B17" s="24"/>
      <c r="C17" s="24"/>
      <c r="D17" s="24"/>
      <c r="E17" s="24"/>
      <c r="F17" s="25"/>
      <c r="G17" s="23" t="s">
        <v>11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5"/>
      <c r="Y17" s="23" t="s">
        <v>4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5"/>
      <c r="AO17" s="17" t="s">
        <v>1</v>
      </c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9"/>
      <c r="DI17" s="23" t="s">
        <v>8</v>
      </c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5"/>
      <c r="DY17" s="23" t="s">
        <v>171</v>
      </c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O17" s="23" t="s">
        <v>10</v>
      </c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5"/>
    </row>
    <row r="18" spans="1:161" s="3" customFormat="1" ht="13.5" customHeight="1">
      <c r="A18" s="26"/>
      <c r="B18" s="27"/>
      <c r="C18" s="27"/>
      <c r="D18" s="27"/>
      <c r="E18" s="27"/>
      <c r="F18" s="28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8"/>
      <c r="Y18" s="26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8"/>
      <c r="AO18" s="23" t="s">
        <v>3</v>
      </c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5"/>
      <c r="BF18" s="17" t="s">
        <v>2</v>
      </c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9"/>
      <c r="DI18" s="26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8"/>
      <c r="DY18" s="26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8"/>
      <c r="EO18" s="26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8"/>
    </row>
    <row r="19" spans="1:161" s="3" customFormat="1" ht="39.75" customHeight="1">
      <c r="A19" s="29"/>
      <c r="B19" s="30"/>
      <c r="C19" s="30"/>
      <c r="D19" s="30"/>
      <c r="E19" s="30"/>
      <c r="F19" s="31"/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1"/>
      <c r="Y19" s="29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1"/>
      <c r="AO19" s="29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1"/>
      <c r="BF19" s="37" t="s">
        <v>5</v>
      </c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 t="s">
        <v>6</v>
      </c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 t="s">
        <v>7</v>
      </c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29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1"/>
      <c r="DY19" s="29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1"/>
      <c r="EO19" s="29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1"/>
    </row>
    <row r="20" spans="1:161" s="4" customFormat="1" ht="12.75">
      <c r="A20" s="38">
        <v>1</v>
      </c>
      <c r="B20" s="38"/>
      <c r="C20" s="38"/>
      <c r="D20" s="38"/>
      <c r="E20" s="38"/>
      <c r="F20" s="38"/>
      <c r="G20" s="38">
        <v>2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>
        <v>3</v>
      </c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4</v>
      </c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>
        <v>5</v>
      </c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6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>
        <v>7</v>
      </c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>
        <v>8</v>
      </c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>
        <v>9</v>
      </c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>
        <v>10</v>
      </c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</row>
    <row r="21" spans="1:161" s="5" customFormat="1" ht="15" customHeight="1">
      <c r="A21" s="20" t="s">
        <v>32</v>
      </c>
      <c r="B21" s="20"/>
      <c r="C21" s="20"/>
      <c r="D21" s="20"/>
      <c r="E21" s="20"/>
      <c r="F21" s="20"/>
      <c r="G21" s="41" t="s">
        <v>150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16">
        <v>1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>
        <f aca="true" t="shared" si="0" ref="AO21:AO36">BF21+BX21+CQ21</f>
        <v>18336.6</v>
      </c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>
        <v>18336.6</v>
      </c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>
        <v>10085.13</v>
      </c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>
        <f aca="true" t="shared" si="1" ref="EO21:EO36">Y21*(AO21+DI21)*12</f>
        <v>341060.75999999995</v>
      </c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</row>
    <row r="22" spans="1:161" s="5" customFormat="1" ht="15" customHeight="1">
      <c r="A22" s="20" t="s">
        <v>36</v>
      </c>
      <c r="B22" s="20"/>
      <c r="C22" s="20"/>
      <c r="D22" s="20"/>
      <c r="E22" s="20"/>
      <c r="F22" s="20"/>
      <c r="G22" s="41" t="s">
        <v>151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16">
        <v>2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>
        <f t="shared" si="0"/>
        <v>16502.94</v>
      </c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>
        <v>16502.94</v>
      </c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>
        <v>9076.62</v>
      </c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>
        <f t="shared" si="1"/>
        <v>613909.44</v>
      </c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</row>
    <row r="23" spans="1:161" s="5" customFormat="1" ht="15" customHeight="1">
      <c r="A23" s="20" t="s">
        <v>42</v>
      </c>
      <c r="B23" s="20"/>
      <c r="C23" s="20"/>
      <c r="D23" s="20"/>
      <c r="E23" s="20"/>
      <c r="F23" s="20"/>
      <c r="G23" s="41" t="s">
        <v>152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16">
        <v>12.25</v>
      </c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>
        <f t="shared" si="0"/>
        <v>38853.42</v>
      </c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>
        <v>10132</v>
      </c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>
        <v>28721.42</v>
      </c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>
        <f t="shared" si="1"/>
        <v>5711452.739999999</v>
      </c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</row>
    <row r="24" spans="1:161" s="5" customFormat="1" ht="15" customHeight="1">
      <c r="A24" s="20" t="s">
        <v>110</v>
      </c>
      <c r="B24" s="20"/>
      <c r="C24" s="20"/>
      <c r="D24" s="20"/>
      <c r="E24" s="20"/>
      <c r="F24" s="20"/>
      <c r="G24" s="41" t="s">
        <v>153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16">
        <v>1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>
        <f t="shared" si="0"/>
        <v>22290.4</v>
      </c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>
        <v>10132</v>
      </c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>
        <v>12158.4</v>
      </c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>
        <f t="shared" si="1"/>
        <v>267484.80000000005</v>
      </c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</row>
    <row r="25" spans="1:161" s="5" customFormat="1" ht="15" customHeight="1">
      <c r="A25" s="20" t="s">
        <v>112</v>
      </c>
      <c r="B25" s="20"/>
      <c r="C25" s="20"/>
      <c r="D25" s="20"/>
      <c r="E25" s="20"/>
      <c r="F25" s="20"/>
      <c r="G25" s="41" t="s">
        <v>154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16">
        <v>2</v>
      </c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>
        <f t="shared" si="0"/>
        <v>16211.2</v>
      </c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>
        <v>10132</v>
      </c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>
        <v>6079.2</v>
      </c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>
        <f t="shared" si="1"/>
        <v>389068.80000000005</v>
      </c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1:161" s="5" customFormat="1" ht="15" customHeight="1">
      <c r="A26" s="20" t="s">
        <v>114</v>
      </c>
      <c r="B26" s="20"/>
      <c r="C26" s="20"/>
      <c r="D26" s="20"/>
      <c r="E26" s="20"/>
      <c r="F26" s="20"/>
      <c r="G26" s="41" t="s">
        <v>155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16">
        <v>3</v>
      </c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>
        <f t="shared" si="0"/>
        <v>14595.4</v>
      </c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>
        <v>10132</v>
      </c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>
        <v>4463.4</v>
      </c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>
        <f t="shared" si="1"/>
        <v>525434.3999999999</v>
      </c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</row>
    <row r="27" spans="1:161" s="5" customFormat="1" ht="15" customHeight="1">
      <c r="A27" s="20" t="s">
        <v>116</v>
      </c>
      <c r="B27" s="20"/>
      <c r="C27" s="20"/>
      <c r="D27" s="20"/>
      <c r="E27" s="20"/>
      <c r="F27" s="20"/>
      <c r="G27" s="41" t="s">
        <v>156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16">
        <v>2.55</v>
      </c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>
        <f t="shared" si="0"/>
        <v>13885.05</v>
      </c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>
        <v>9749</v>
      </c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>
        <v>4136.05</v>
      </c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>
        <f t="shared" si="1"/>
        <v>424882.5299999999</v>
      </c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spans="1:161" s="5" customFormat="1" ht="15" customHeight="1">
      <c r="A28" s="20" t="s">
        <v>126</v>
      </c>
      <c r="B28" s="20"/>
      <c r="C28" s="20"/>
      <c r="D28" s="20"/>
      <c r="E28" s="20"/>
      <c r="F28" s="20"/>
      <c r="G28" s="41" t="s">
        <v>157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6">
        <v>4</v>
      </c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>
        <f t="shared" si="0"/>
        <v>12158.4</v>
      </c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>
        <v>10132</v>
      </c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>
        <v>2026.4</v>
      </c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>
        <f t="shared" si="1"/>
        <v>583603.2</v>
      </c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</row>
    <row r="29" spans="1:161" s="5" customFormat="1" ht="25.5" customHeight="1">
      <c r="A29" s="20" t="s">
        <v>128</v>
      </c>
      <c r="B29" s="20"/>
      <c r="C29" s="20"/>
      <c r="D29" s="20"/>
      <c r="E29" s="20"/>
      <c r="F29" s="20"/>
      <c r="G29" s="41" t="s">
        <v>161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6">
        <v>2</v>
      </c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>
        <f t="shared" si="0"/>
        <v>10723.9</v>
      </c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>
        <v>9749</v>
      </c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>
        <v>974.9</v>
      </c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>
        <f t="shared" si="1"/>
        <v>257373.59999999998</v>
      </c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</row>
    <row r="30" spans="1:161" s="5" customFormat="1" ht="15" customHeight="1">
      <c r="A30" s="20" t="s">
        <v>148</v>
      </c>
      <c r="B30" s="20"/>
      <c r="C30" s="20"/>
      <c r="D30" s="20"/>
      <c r="E30" s="20"/>
      <c r="F30" s="20"/>
      <c r="G30" s="41" t="s">
        <v>162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16">
        <v>0.25</v>
      </c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>
        <f t="shared" si="0"/>
        <v>10723.9</v>
      </c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>
        <v>9749</v>
      </c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>
        <v>974.9</v>
      </c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>
        <f t="shared" si="1"/>
        <v>32171.699999999997</v>
      </c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</row>
    <row r="31" spans="1:161" s="5" customFormat="1" ht="15" customHeight="1">
      <c r="A31" s="20" t="s">
        <v>158</v>
      </c>
      <c r="B31" s="20"/>
      <c r="C31" s="20"/>
      <c r="D31" s="20"/>
      <c r="E31" s="20"/>
      <c r="F31" s="20"/>
      <c r="G31" s="41" t="s">
        <v>163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16">
        <v>3.5</v>
      </c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>
        <f t="shared" si="0"/>
        <v>12446</v>
      </c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>
        <v>10132</v>
      </c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>
        <v>2314</v>
      </c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>
        <f t="shared" si="1"/>
        <v>522732</v>
      </c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</row>
    <row r="32" spans="1:161" s="5" customFormat="1" ht="15" customHeight="1">
      <c r="A32" s="20" t="s">
        <v>159</v>
      </c>
      <c r="B32" s="20"/>
      <c r="C32" s="20"/>
      <c r="D32" s="20"/>
      <c r="E32" s="20"/>
      <c r="F32" s="20"/>
      <c r="G32" s="41" t="s">
        <v>164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16">
        <v>1</v>
      </c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>
        <f t="shared" si="0"/>
        <v>8465.6</v>
      </c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>
        <v>7696</v>
      </c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>
        <v>769.6</v>
      </c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>
        <f t="shared" si="1"/>
        <v>101587.20000000001</v>
      </c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</row>
    <row r="33" spans="1:161" s="5" customFormat="1" ht="15" customHeight="1">
      <c r="A33" s="20" t="s">
        <v>160</v>
      </c>
      <c r="B33" s="20"/>
      <c r="C33" s="20"/>
      <c r="D33" s="20"/>
      <c r="E33" s="20"/>
      <c r="F33" s="20"/>
      <c r="G33" s="41" t="s">
        <v>136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16">
        <v>1</v>
      </c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>
        <f t="shared" si="0"/>
        <v>10723.9</v>
      </c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>
        <v>9749</v>
      </c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>
        <v>974.9</v>
      </c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>
        <f t="shared" si="1"/>
        <v>128686.79999999999</v>
      </c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5" customFormat="1" ht="15" customHeight="1">
      <c r="A34" s="20" t="s">
        <v>165</v>
      </c>
      <c r="B34" s="20"/>
      <c r="C34" s="20"/>
      <c r="D34" s="20"/>
      <c r="E34" s="20"/>
      <c r="F34" s="20"/>
      <c r="G34" s="41" t="s">
        <v>168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16">
        <v>11</v>
      </c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>
        <f t="shared" si="0"/>
        <v>11494</v>
      </c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>
        <v>8210</v>
      </c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>
        <v>3284</v>
      </c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>
        <f t="shared" si="1"/>
        <v>1517208</v>
      </c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</row>
    <row r="35" spans="1:161" s="5" customFormat="1" ht="15" customHeight="1">
      <c r="A35" s="20" t="s">
        <v>166</v>
      </c>
      <c r="B35" s="20"/>
      <c r="C35" s="20"/>
      <c r="D35" s="20"/>
      <c r="E35" s="20"/>
      <c r="F35" s="20"/>
      <c r="G35" s="41" t="s">
        <v>169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16">
        <v>2</v>
      </c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>
        <f t="shared" si="0"/>
        <v>11300</v>
      </c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>
        <v>4520</v>
      </c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>
        <v>6780</v>
      </c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>
        <f t="shared" si="1"/>
        <v>271200</v>
      </c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161" s="5" customFormat="1" ht="15" customHeight="1">
      <c r="A36" s="20" t="s">
        <v>167</v>
      </c>
      <c r="B36" s="20"/>
      <c r="C36" s="20"/>
      <c r="D36" s="20"/>
      <c r="E36" s="20"/>
      <c r="F36" s="20"/>
      <c r="G36" s="41" t="s">
        <v>170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16">
        <v>3</v>
      </c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>
        <f t="shared" si="0"/>
        <v>8829</v>
      </c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>
        <v>3298</v>
      </c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>
        <v>5531</v>
      </c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>
        <f t="shared" si="1"/>
        <v>317844</v>
      </c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</row>
    <row r="37" spans="1:161" s="5" customFormat="1" ht="15" customHeight="1">
      <c r="A37" s="20"/>
      <c r="B37" s="20"/>
      <c r="C37" s="20"/>
      <c r="D37" s="20"/>
      <c r="E37" s="20"/>
      <c r="F37" s="20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>
        <f>DY37</f>
        <v>0</v>
      </c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</row>
    <row r="38" spans="1:161" s="5" customFormat="1" ht="15" customHeight="1">
      <c r="A38" s="32" t="s">
        <v>12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16" t="s">
        <v>13</v>
      </c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 t="s">
        <v>13</v>
      </c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 t="s">
        <v>13</v>
      </c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 t="s">
        <v>13</v>
      </c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 t="s">
        <v>13</v>
      </c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 t="s">
        <v>13</v>
      </c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>
        <v>12005700</v>
      </c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</row>
  </sheetData>
  <sheetProtection/>
  <mergeCells count="208">
    <mergeCell ref="AO18:BE19"/>
    <mergeCell ref="BF18:DH18"/>
    <mergeCell ref="DA1:FE1"/>
    <mergeCell ref="A7:FE7"/>
    <mergeCell ref="A9:FE9"/>
    <mergeCell ref="X11:FE11"/>
    <mergeCell ref="A13:AO13"/>
    <mergeCell ref="AP13:FE13"/>
    <mergeCell ref="BX20:CP20"/>
    <mergeCell ref="CQ20:DH20"/>
    <mergeCell ref="A15:FE15"/>
    <mergeCell ref="A17:F19"/>
    <mergeCell ref="G17:X19"/>
    <mergeCell ref="Y17:AN19"/>
    <mergeCell ref="AO17:DH17"/>
    <mergeCell ref="DI17:DX19"/>
    <mergeCell ref="DY17:EN19"/>
    <mergeCell ref="EO17:FE19"/>
    <mergeCell ref="BX21:CP21"/>
    <mergeCell ref="CQ21:DH21"/>
    <mergeCell ref="BF19:BW19"/>
    <mergeCell ref="BX19:CP19"/>
    <mergeCell ref="CQ19:DH19"/>
    <mergeCell ref="A20:F20"/>
    <mergeCell ref="G20:X20"/>
    <mergeCell ref="Y20:AN20"/>
    <mergeCell ref="AO20:BE20"/>
    <mergeCell ref="BF20:BW20"/>
    <mergeCell ref="BX22:CP22"/>
    <mergeCell ref="CQ22:DH22"/>
    <mergeCell ref="DI20:DX20"/>
    <mergeCell ref="DY20:EN20"/>
    <mergeCell ref="EO20:FE20"/>
    <mergeCell ref="A21:F21"/>
    <mergeCell ref="G21:X21"/>
    <mergeCell ref="Y21:AN21"/>
    <mergeCell ref="AO21:BE21"/>
    <mergeCell ref="BF21:BW21"/>
    <mergeCell ref="BX23:CP23"/>
    <mergeCell ref="CQ23:DH23"/>
    <mergeCell ref="DI21:DX21"/>
    <mergeCell ref="DY21:EN21"/>
    <mergeCell ref="EO21:FE21"/>
    <mergeCell ref="A22:F22"/>
    <mergeCell ref="G22:X22"/>
    <mergeCell ref="Y22:AN22"/>
    <mergeCell ref="AO22:BE22"/>
    <mergeCell ref="BF22:BW22"/>
    <mergeCell ref="CQ38:DH38"/>
    <mergeCell ref="DI38:DX38"/>
    <mergeCell ref="DI22:DX22"/>
    <mergeCell ref="DY22:EN22"/>
    <mergeCell ref="EO22:FE22"/>
    <mergeCell ref="A23:F23"/>
    <mergeCell ref="G23:X23"/>
    <mergeCell ref="Y23:AN23"/>
    <mergeCell ref="AO23:BE23"/>
    <mergeCell ref="BF23:BW23"/>
    <mergeCell ref="DY38:EN38"/>
    <mergeCell ref="EO38:FE38"/>
    <mergeCell ref="DI23:DX23"/>
    <mergeCell ref="DY23:EN23"/>
    <mergeCell ref="EO23:FE23"/>
    <mergeCell ref="A38:X38"/>
    <mergeCell ref="Y38:AN38"/>
    <mergeCell ref="AO38:BE38"/>
    <mergeCell ref="BF38:BW38"/>
    <mergeCell ref="BX38:CP38"/>
    <mergeCell ref="A24:F24"/>
    <mergeCell ref="A25:F25"/>
    <mergeCell ref="A26:F26"/>
    <mergeCell ref="A27:F27"/>
    <mergeCell ref="A28:F28"/>
    <mergeCell ref="G24:X24"/>
    <mergeCell ref="G25:X25"/>
    <mergeCell ref="G26:X26"/>
    <mergeCell ref="G27:X27"/>
    <mergeCell ref="G28:X28"/>
    <mergeCell ref="Y24:AN24"/>
    <mergeCell ref="Y25:AN25"/>
    <mergeCell ref="Y26:AN26"/>
    <mergeCell ref="Y27:AN27"/>
    <mergeCell ref="Y28:AN28"/>
    <mergeCell ref="AO24:BE24"/>
    <mergeCell ref="AO25:BE25"/>
    <mergeCell ref="AO26:BE26"/>
    <mergeCell ref="AO27:BE27"/>
    <mergeCell ref="AO28:BE28"/>
    <mergeCell ref="BF24:BW24"/>
    <mergeCell ref="BF25:BW25"/>
    <mergeCell ref="BF26:BW26"/>
    <mergeCell ref="BF27:BW27"/>
    <mergeCell ref="BF28:BW28"/>
    <mergeCell ref="BX24:CP24"/>
    <mergeCell ref="BX25:CP25"/>
    <mergeCell ref="BX26:CP26"/>
    <mergeCell ref="BX27:CP27"/>
    <mergeCell ref="BX28:CP28"/>
    <mergeCell ref="CQ24:DH24"/>
    <mergeCell ref="CQ25:DH25"/>
    <mergeCell ref="CQ26:DH26"/>
    <mergeCell ref="CQ27:DH27"/>
    <mergeCell ref="CQ28:DH28"/>
    <mergeCell ref="DI24:DX24"/>
    <mergeCell ref="DI25:DX25"/>
    <mergeCell ref="DI26:DX26"/>
    <mergeCell ref="DI27:DX27"/>
    <mergeCell ref="DI28:DX28"/>
    <mergeCell ref="DY24:EN24"/>
    <mergeCell ref="DY25:EN25"/>
    <mergeCell ref="DY26:EN26"/>
    <mergeCell ref="DY27:EN27"/>
    <mergeCell ref="DY28:EN28"/>
    <mergeCell ref="EO24:FE24"/>
    <mergeCell ref="EO25:FE25"/>
    <mergeCell ref="EO26:FE26"/>
    <mergeCell ref="EO27:FE27"/>
    <mergeCell ref="EO28:FE28"/>
    <mergeCell ref="A29:F29"/>
    <mergeCell ref="A30:F30"/>
    <mergeCell ref="A31:F31"/>
    <mergeCell ref="A32:F32"/>
    <mergeCell ref="A33:F33"/>
    <mergeCell ref="G29:X29"/>
    <mergeCell ref="G30:X30"/>
    <mergeCell ref="G31:X31"/>
    <mergeCell ref="G32:X32"/>
    <mergeCell ref="G33:X33"/>
    <mergeCell ref="Y29:AN29"/>
    <mergeCell ref="Y30:AN30"/>
    <mergeCell ref="Y31:AN31"/>
    <mergeCell ref="Y32:AN32"/>
    <mergeCell ref="Y33:AN33"/>
    <mergeCell ref="AO29:BE29"/>
    <mergeCell ref="AO30:BE30"/>
    <mergeCell ref="AO31:BE31"/>
    <mergeCell ref="AO32:BE32"/>
    <mergeCell ref="AO33:BE33"/>
    <mergeCell ref="BF29:BW29"/>
    <mergeCell ref="BF30:BW30"/>
    <mergeCell ref="BF31:BW31"/>
    <mergeCell ref="BF32:BW32"/>
    <mergeCell ref="BF33:BW33"/>
    <mergeCell ref="BX29:CP29"/>
    <mergeCell ref="BX30:CP30"/>
    <mergeCell ref="BX31:CP31"/>
    <mergeCell ref="BX32:CP32"/>
    <mergeCell ref="BX33:CP33"/>
    <mergeCell ref="CQ29:DH29"/>
    <mergeCell ref="CQ30:DH30"/>
    <mergeCell ref="CQ31:DH31"/>
    <mergeCell ref="CQ32:DH32"/>
    <mergeCell ref="CQ33:DH33"/>
    <mergeCell ref="DI29:DX29"/>
    <mergeCell ref="DI30:DX30"/>
    <mergeCell ref="DI31:DX31"/>
    <mergeCell ref="DI32:DX32"/>
    <mergeCell ref="DI33:DX33"/>
    <mergeCell ref="DY29:EN29"/>
    <mergeCell ref="DY30:EN30"/>
    <mergeCell ref="DY31:EN31"/>
    <mergeCell ref="DY32:EN32"/>
    <mergeCell ref="DY33:EN33"/>
    <mergeCell ref="EO29:FE29"/>
    <mergeCell ref="EO30:FE30"/>
    <mergeCell ref="EO31:FE31"/>
    <mergeCell ref="EO32:FE32"/>
    <mergeCell ref="EO33:FE33"/>
    <mergeCell ref="A34:F34"/>
    <mergeCell ref="A35:F35"/>
    <mergeCell ref="A36:F36"/>
    <mergeCell ref="G34:X34"/>
    <mergeCell ref="G35:X35"/>
    <mergeCell ref="G36:X36"/>
    <mergeCell ref="Y34:AN34"/>
    <mergeCell ref="Y35:AN35"/>
    <mergeCell ref="Y36:AN36"/>
    <mergeCell ref="AO34:BE34"/>
    <mergeCell ref="AO35:BE35"/>
    <mergeCell ref="AO36:BE36"/>
    <mergeCell ref="BF34:BW34"/>
    <mergeCell ref="BF35:BW35"/>
    <mergeCell ref="BF36:BW36"/>
    <mergeCell ref="BX34:CP34"/>
    <mergeCell ref="BX35:CP35"/>
    <mergeCell ref="BX36:CP36"/>
    <mergeCell ref="CQ34:DH34"/>
    <mergeCell ref="CQ35:DH35"/>
    <mergeCell ref="CQ36:DH36"/>
    <mergeCell ref="DI34:DX34"/>
    <mergeCell ref="DI35:DX35"/>
    <mergeCell ref="DI36:DX36"/>
    <mergeCell ref="DY34:EN34"/>
    <mergeCell ref="DY35:EN35"/>
    <mergeCell ref="DY36:EN36"/>
    <mergeCell ref="EO34:FE34"/>
    <mergeCell ref="EO35:FE35"/>
    <mergeCell ref="EO36:FE36"/>
    <mergeCell ref="CQ37:DH37"/>
    <mergeCell ref="DI37:DX37"/>
    <mergeCell ref="DY37:EN37"/>
    <mergeCell ref="EO37:FE37"/>
    <mergeCell ref="A37:F37"/>
    <mergeCell ref="G37:X37"/>
    <mergeCell ref="Y37:AN37"/>
    <mergeCell ref="AO37:BE37"/>
    <mergeCell ref="BF37:BW37"/>
    <mergeCell ref="BX37:CP3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A149"/>
  <sheetViews>
    <sheetView tabSelected="1" view="pageBreakPreview" zoomScaleSheetLayoutView="100" zoomScalePageLayoutView="0" workbookViewId="0" topLeftCell="A126">
      <selection activeCell="A39" sqref="A39:DA134"/>
    </sheetView>
  </sheetViews>
  <sheetFormatPr defaultColWidth="0.875" defaultRowHeight="12" customHeight="1"/>
  <cols>
    <col min="1" max="1" width="4.625" style="2" customWidth="1"/>
    <col min="2" max="16384" width="0.875" style="2" customWidth="1"/>
  </cols>
  <sheetData>
    <row r="1" ht="3" customHeight="1"/>
    <row r="2" spans="1:105" s="6" customFormat="1" ht="14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ht="10.5" customHeight="1"/>
    <row r="4" spans="1:105" s="3" customFormat="1" ht="45" customHeight="1">
      <c r="A4" s="23" t="s">
        <v>0</v>
      </c>
      <c r="B4" s="24"/>
      <c r="C4" s="24"/>
      <c r="D4" s="24"/>
      <c r="E4" s="24"/>
      <c r="F4" s="25"/>
      <c r="G4" s="23" t="s">
        <v>25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5"/>
      <c r="AE4" s="23" t="s">
        <v>21</v>
      </c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5"/>
      <c r="BD4" s="23" t="s">
        <v>93</v>
      </c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5"/>
      <c r="BT4" s="23" t="s">
        <v>22</v>
      </c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5"/>
      <c r="CJ4" s="23" t="s">
        <v>23</v>
      </c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5"/>
    </row>
    <row r="5" spans="1:105" s="4" customFormat="1" ht="12.75">
      <c r="A5" s="38">
        <v>1</v>
      </c>
      <c r="B5" s="38"/>
      <c r="C5" s="38"/>
      <c r="D5" s="38"/>
      <c r="E5" s="38"/>
      <c r="F5" s="38"/>
      <c r="G5" s="38">
        <v>2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>
        <v>3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>
        <v>4</v>
      </c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>
        <v>5</v>
      </c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>
        <v>6</v>
      </c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</row>
    <row r="6" spans="1:105" s="5" customFormat="1" ht="15" customHeight="1">
      <c r="A6" s="20"/>
      <c r="B6" s="20"/>
      <c r="C6" s="20"/>
      <c r="D6" s="20"/>
      <c r="E6" s="20"/>
      <c r="F6" s="2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5" customFormat="1" ht="15" customHeight="1">
      <c r="A7" s="20"/>
      <c r="B7" s="20"/>
      <c r="C7" s="20"/>
      <c r="D7" s="20"/>
      <c r="E7" s="20"/>
      <c r="F7" s="20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1:105" s="5" customFormat="1" ht="15" customHeight="1">
      <c r="A8" s="20"/>
      <c r="B8" s="20"/>
      <c r="C8" s="20"/>
      <c r="D8" s="20"/>
      <c r="E8" s="20"/>
      <c r="F8" s="20"/>
      <c r="G8" s="33" t="s">
        <v>12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4"/>
      <c r="AE8" s="16" t="s">
        <v>13</v>
      </c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 t="s">
        <v>13</v>
      </c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 t="s">
        <v>13</v>
      </c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10" spans="1:105" s="6" customFormat="1" ht="14.25">
      <c r="A10" s="21" t="s">
        <v>24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1" ht="10.5" customHeight="1"/>
    <row r="12" spans="1:105" s="3" customFormat="1" ht="55.5" customHeight="1">
      <c r="A12" s="23" t="s">
        <v>0</v>
      </c>
      <c r="B12" s="24"/>
      <c r="C12" s="24"/>
      <c r="D12" s="24"/>
      <c r="E12" s="24"/>
      <c r="F12" s="25"/>
      <c r="G12" s="23" t="s">
        <v>25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  <c r="AE12" s="23" t="s">
        <v>26</v>
      </c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5"/>
      <c r="AZ12" s="23" t="s">
        <v>27</v>
      </c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5"/>
      <c r="BR12" s="23" t="s">
        <v>28</v>
      </c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5"/>
      <c r="CJ12" s="23" t="s">
        <v>23</v>
      </c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s="4" customFormat="1" ht="12.75">
      <c r="A13" s="38">
        <v>1</v>
      </c>
      <c r="B13" s="38"/>
      <c r="C13" s="38"/>
      <c r="D13" s="38"/>
      <c r="E13" s="38"/>
      <c r="F13" s="38"/>
      <c r="G13" s="38">
        <v>2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>
        <v>3</v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>
        <v>4</v>
      </c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>
        <v>5</v>
      </c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>
        <v>6</v>
      </c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</row>
    <row r="14" spans="1:105" s="5" customFormat="1" ht="15" customHeight="1">
      <c r="A14" s="20"/>
      <c r="B14" s="20"/>
      <c r="C14" s="20"/>
      <c r="D14" s="20"/>
      <c r="E14" s="20"/>
      <c r="F14" s="2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1:105" s="5" customFormat="1" ht="15" customHeight="1">
      <c r="A15" s="20"/>
      <c r="B15" s="20"/>
      <c r="C15" s="20"/>
      <c r="D15" s="20"/>
      <c r="E15" s="20"/>
      <c r="F15" s="2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1:105" s="5" customFormat="1" ht="15" customHeight="1">
      <c r="A16" s="20"/>
      <c r="B16" s="20"/>
      <c r="C16" s="20"/>
      <c r="D16" s="20"/>
      <c r="E16" s="20"/>
      <c r="F16" s="20"/>
      <c r="G16" s="33" t="s">
        <v>12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4"/>
      <c r="AE16" s="16" t="s">
        <v>13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 t="s">
        <v>13</v>
      </c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 t="s">
        <v>13</v>
      </c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8" spans="1:105" s="6" customFormat="1" ht="41.25" customHeight="1">
      <c r="A18" s="49" t="s">
        <v>29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</row>
    <row r="19" ht="10.5" customHeight="1"/>
    <row r="20" spans="1:105" ht="55.5" customHeight="1">
      <c r="A20" s="23" t="s">
        <v>0</v>
      </c>
      <c r="B20" s="24"/>
      <c r="C20" s="24"/>
      <c r="D20" s="24"/>
      <c r="E20" s="24"/>
      <c r="F20" s="25"/>
      <c r="G20" s="23" t="s">
        <v>87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5"/>
      <c r="BW20" s="23" t="s">
        <v>31</v>
      </c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5"/>
      <c r="CM20" s="23" t="s">
        <v>30</v>
      </c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s="1" customFormat="1" ht="12.75">
      <c r="A21" s="38">
        <v>1</v>
      </c>
      <c r="B21" s="38"/>
      <c r="C21" s="38"/>
      <c r="D21" s="38"/>
      <c r="E21" s="38"/>
      <c r="F21" s="38"/>
      <c r="G21" s="38">
        <v>2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>
        <v>3</v>
      </c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>
        <v>4</v>
      </c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</row>
    <row r="22" spans="1:105" ht="15" customHeight="1">
      <c r="A22" s="20" t="s">
        <v>32</v>
      </c>
      <c r="B22" s="20"/>
      <c r="C22" s="20"/>
      <c r="D22" s="20"/>
      <c r="E22" s="20"/>
      <c r="F22" s="20"/>
      <c r="G22" s="11"/>
      <c r="H22" s="46" t="s">
        <v>43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7"/>
      <c r="BW22" s="16" t="s">
        <v>13</v>
      </c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>
        <f>CM23</f>
        <v>486703</v>
      </c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</row>
    <row r="23" spans="1:105" s="1" customFormat="1" ht="12.75">
      <c r="A23" s="60" t="s">
        <v>33</v>
      </c>
      <c r="B23" s="61"/>
      <c r="C23" s="61"/>
      <c r="D23" s="61"/>
      <c r="E23" s="61"/>
      <c r="F23" s="62"/>
      <c r="G23" s="13"/>
      <c r="H23" s="66" t="s">
        <v>2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7"/>
      <c r="BW23" s="68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70"/>
      <c r="CM23" s="68">
        <v>486703</v>
      </c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70"/>
    </row>
    <row r="24" spans="1:105" s="1" customFormat="1" ht="12.75">
      <c r="A24" s="63"/>
      <c r="B24" s="64"/>
      <c r="C24" s="64"/>
      <c r="D24" s="64"/>
      <c r="E24" s="64"/>
      <c r="F24" s="65"/>
      <c r="G24" s="12"/>
      <c r="H24" s="74" t="s">
        <v>44</v>
      </c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5"/>
      <c r="BW24" s="71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3"/>
      <c r="CM24" s="71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3"/>
    </row>
    <row r="25" spans="1:105" s="1" customFormat="1" ht="13.5" customHeight="1">
      <c r="A25" s="20" t="s">
        <v>34</v>
      </c>
      <c r="B25" s="20"/>
      <c r="C25" s="20"/>
      <c r="D25" s="20"/>
      <c r="E25" s="20"/>
      <c r="F25" s="20"/>
      <c r="G25" s="11"/>
      <c r="H25" s="56" t="s">
        <v>45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7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</row>
    <row r="26" spans="1:105" s="1" customFormat="1" ht="26.25" customHeight="1">
      <c r="A26" s="20" t="s">
        <v>35</v>
      </c>
      <c r="B26" s="20"/>
      <c r="C26" s="20"/>
      <c r="D26" s="20"/>
      <c r="E26" s="20"/>
      <c r="F26" s="20"/>
      <c r="G26" s="11"/>
      <c r="H26" s="56" t="s">
        <v>46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7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</row>
    <row r="27" spans="1:105" s="1" customFormat="1" ht="26.25" customHeight="1">
      <c r="A27" s="20" t="s">
        <v>36</v>
      </c>
      <c r="B27" s="20"/>
      <c r="C27" s="20"/>
      <c r="D27" s="20"/>
      <c r="E27" s="20"/>
      <c r="F27" s="20"/>
      <c r="G27" s="11"/>
      <c r="H27" s="46" t="s">
        <v>47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7"/>
      <c r="BW27" s="16" t="s">
        <v>13</v>
      </c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>
        <f>CM28+CM31</f>
        <v>68580</v>
      </c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</row>
    <row r="28" spans="1:105" s="1" customFormat="1" ht="12.75">
      <c r="A28" s="60" t="s">
        <v>37</v>
      </c>
      <c r="B28" s="61"/>
      <c r="C28" s="61"/>
      <c r="D28" s="61"/>
      <c r="E28" s="61"/>
      <c r="F28" s="62"/>
      <c r="G28" s="13"/>
      <c r="H28" s="66" t="s">
        <v>2</v>
      </c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7"/>
      <c r="BW28" s="68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70"/>
      <c r="CM28" s="68">
        <v>64156</v>
      </c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70"/>
    </row>
    <row r="29" spans="1:105" s="1" customFormat="1" ht="25.5" customHeight="1">
      <c r="A29" s="63"/>
      <c r="B29" s="64"/>
      <c r="C29" s="64"/>
      <c r="D29" s="64"/>
      <c r="E29" s="64"/>
      <c r="F29" s="65"/>
      <c r="G29" s="12"/>
      <c r="H29" s="74" t="s">
        <v>48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5"/>
      <c r="BW29" s="71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3"/>
      <c r="CM29" s="71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3"/>
    </row>
    <row r="30" spans="1:105" s="1" customFormat="1" ht="26.25" customHeight="1">
      <c r="A30" s="20" t="s">
        <v>38</v>
      </c>
      <c r="B30" s="20"/>
      <c r="C30" s="20"/>
      <c r="D30" s="20"/>
      <c r="E30" s="20"/>
      <c r="F30" s="20"/>
      <c r="G30" s="11"/>
      <c r="H30" s="56" t="s">
        <v>49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7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</row>
    <row r="31" spans="1:105" s="1" customFormat="1" ht="27" customHeight="1">
      <c r="A31" s="20" t="s">
        <v>39</v>
      </c>
      <c r="B31" s="20"/>
      <c r="C31" s="20"/>
      <c r="D31" s="20"/>
      <c r="E31" s="20"/>
      <c r="F31" s="20"/>
      <c r="G31" s="11"/>
      <c r="H31" s="56" t="s">
        <v>50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>
        <v>4424</v>
      </c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</row>
    <row r="32" spans="1:105" s="1" customFormat="1" ht="27" customHeight="1">
      <c r="A32" s="20" t="s">
        <v>40</v>
      </c>
      <c r="B32" s="20"/>
      <c r="C32" s="20"/>
      <c r="D32" s="20"/>
      <c r="E32" s="20"/>
      <c r="F32" s="20"/>
      <c r="G32" s="11"/>
      <c r="H32" s="56" t="s">
        <v>51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7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</row>
    <row r="33" spans="1:105" s="1" customFormat="1" ht="27" customHeight="1">
      <c r="A33" s="20" t="s">
        <v>41</v>
      </c>
      <c r="B33" s="20"/>
      <c r="C33" s="20"/>
      <c r="D33" s="20"/>
      <c r="E33" s="20"/>
      <c r="F33" s="20"/>
      <c r="G33" s="11"/>
      <c r="H33" s="56" t="s">
        <v>51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</row>
    <row r="34" spans="1:105" s="1" customFormat="1" ht="26.25" customHeight="1">
      <c r="A34" s="20" t="s">
        <v>42</v>
      </c>
      <c r="B34" s="20"/>
      <c r="C34" s="20"/>
      <c r="D34" s="20"/>
      <c r="E34" s="20"/>
      <c r="F34" s="20"/>
      <c r="G34" s="11"/>
      <c r="H34" s="46" t="s">
        <v>52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7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>
        <v>112827</v>
      </c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</row>
    <row r="35" spans="1:105" s="1" customFormat="1" ht="13.5" customHeight="1">
      <c r="A35" s="20"/>
      <c r="B35" s="20"/>
      <c r="C35" s="20"/>
      <c r="D35" s="20"/>
      <c r="E35" s="20"/>
      <c r="F35" s="20"/>
      <c r="G35" s="32" t="s">
        <v>12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4"/>
      <c r="BW35" s="16" t="s">
        <v>13</v>
      </c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48">
        <f>CM34+CM27+CM22</f>
        <v>668110</v>
      </c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</row>
    <row r="36" ht="3" customHeight="1"/>
    <row r="37" spans="1:105" s="9" customFormat="1" ht="48" customHeight="1">
      <c r="A37" s="58" t="s">
        <v>95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</row>
    <row r="39" spans="1:105" s="6" customFormat="1" ht="14.25">
      <c r="A39" s="21" t="s">
        <v>53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</row>
    <row r="40" ht="6" customHeight="1"/>
    <row r="41" spans="1:105" s="6" customFormat="1" ht="14.25">
      <c r="A41" s="6" t="s">
        <v>16</v>
      </c>
      <c r="X41" s="22" t="s">
        <v>146</v>
      </c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24:105" s="6" customFormat="1" ht="6" customHeight="1"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</row>
    <row r="43" spans="1:105" s="6" customFormat="1" ht="14.25">
      <c r="A43" s="36" t="s">
        <v>15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5" t="s">
        <v>181</v>
      </c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</row>
    <row r="44" ht="10.5" customHeight="1"/>
    <row r="45" spans="1:105" s="3" customFormat="1" ht="49.5" customHeight="1">
      <c r="A45" s="23" t="s">
        <v>0</v>
      </c>
      <c r="B45" s="24"/>
      <c r="C45" s="24"/>
      <c r="D45" s="24"/>
      <c r="E45" s="24"/>
      <c r="F45" s="24"/>
      <c r="G45" s="25"/>
      <c r="H45" s="23" t="s">
        <v>56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5"/>
      <c r="BD45" s="23" t="s">
        <v>57</v>
      </c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5"/>
      <c r="BT45" s="23" t="s">
        <v>58</v>
      </c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5"/>
      <c r="CJ45" s="23" t="s">
        <v>145</v>
      </c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5"/>
    </row>
    <row r="46" spans="1:105" s="4" customFormat="1" ht="12.75">
      <c r="A46" s="38">
        <v>1</v>
      </c>
      <c r="B46" s="38"/>
      <c r="C46" s="38"/>
      <c r="D46" s="38"/>
      <c r="E46" s="38"/>
      <c r="F46" s="38"/>
      <c r="G46" s="38"/>
      <c r="H46" s="38">
        <v>2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>
        <v>3</v>
      </c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>
        <v>4</v>
      </c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>
        <v>5</v>
      </c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</row>
    <row r="47" spans="1:105" s="5" customFormat="1" ht="15" customHeight="1">
      <c r="A47" s="20" t="s">
        <v>32</v>
      </c>
      <c r="B47" s="20"/>
      <c r="C47" s="20"/>
      <c r="D47" s="20"/>
      <c r="E47" s="20"/>
      <c r="F47" s="20"/>
      <c r="G47" s="20"/>
      <c r="H47" s="41" t="s">
        <v>144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16">
        <v>628</v>
      </c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>
        <v>12</v>
      </c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>
        <v>120530</v>
      </c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</row>
    <row r="48" spans="1:105" s="5" customFormat="1" ht="15" customHeight="1">
      <c r="A48" s="20"/>
      <c r="B48" s="20"/>
      <c r="C48" s="20"/>
      <c r="D48" s="20"/>
      <c r="E48" s="20"/>
      <c r="F48" s="20"/>
      <c r="G48" s="20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</row>
    <row r="49" spans="1:105" s="5" customFormat="1" ht="15" customHeight="1">
      <c r="A49" s="20"/>
      <c r="B49" s="20"/>
      <c r="C49" s="20"/>
      <c r="D49" s="20"/>
      <c r="E49" s="20"/>
      <c r="F49" s="20"/>
      <c r="G49" s="20"/>
      <c r="H49" s="33" t="s">
        <v>12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4"/>
      <c r="BD49" s="16" t="s">
        <v>13</v>
      </c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 t="s">
        <v>13</v>
      </c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48">
        <f>CJ47</f>
        <v>120530</v>
      </c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</row>
    <row r="50" s="1" customFormat="1" ht="12" customHeight="1"/>
    <row r="51" spans="1:105" s="6" customFormat="1" ht="14.25">
      <c r="A51" s="21" t="s">
        <v>59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</row>
    <row r="52" ht="6" customHeight="1"/>
    <row r="53" spans="1:105" s="6" customFormat="1" ht="14.25">
      <c r="A53" s="6" t="s">
        <v>16</v>
      </c>
      <c r="X53" s="22" t="s">
        <v>147</v>
      </c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</row>
    <row r="54" spans="24:105" s="6" customFormat="1" ht="6" customHeight="1"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</row>
    <row r="55" spans="1:105" s="6" customFormat="1" ht="14.25">
      <c r="A55" s="36" t="s">
        <v>15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5" t="s">
        <v>181</v>
      </c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</row>
    <row r="56" ht="10.5" customHeight="1"/>
    <row r="57" spans="1:105" s="3" customFormat="1" ht="55.5" customHeight="1">
      <c r="A57" s="23" t="s">
        <v>0</v>
      </c>
      <c r="B57" s="24"/>
      <c r="C57" s="24"/>
      <c r="D57" s="24"/>
      <c r="E57" s="24"/>
      <c r="F57" s="24"/>
      <c r="G57" s="25"/>
      <c r="H57" s="23" t="s">
        <v>20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5"/>
      <c r="BD57" s="23" t="s">
        <v>60</v>
      </c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5"/>
      <c r="BT57" s="23" t="s">
        <v>61</v>
      </c>
      <c r="BU57" s="24"/>
      <c r="BV57" s="24"/>
      <c r="BW57" s="24"/>
      <c r="BX57" s="24"/>
      <c r="BY57" s="24"/>
      <c r="BZ57" s="24"/>
      <c r="CA57" s="24"/>
      <c r="CB57" s="24"/>
      <c r="CC57" s="24"/>
      <c r="CD57" s="25"/>
      <c r="CE57" s="23" t="s">
        <v>94</v>
      </c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5"/>
    </row>
    <row r="58" spans="1:105" s="4" customFormat="1" ht="12.75">
      <c r="A58" s="38">
        <v>1</v>
      </c>
      <c r="B58" s="38"/>
      <c r="C58" s="38"/>
      <c r="D58" s="38"/>
      <c r="E58" s="38"/>
      <c r="F58" s="38"/>
      <c r="G58" s="38"/>
      <c r="H58" s="38">
        <v>2</v>
      </c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>
        <v>3</v>
      </c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>
        <v>4</v>
      </c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>
        <v>5</v>
      </c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</row>
    <row r="59" spans="1:105" s="5" customFormat="1" ht="15" customHeight="1">
      <c r="A59" s="20" t="s">
        <v>32</v>
      </c>
      <c r="B59" s="20"/>
      <c r="C59" s="20"/>
      <c r="D59" s="20"/>
      <c r="E59" s="20"/>
      <c r="F59" s="20"/>
      <c r="G59" s="20"/>
      <c r="H59" s="41" t="s">
        <v>102</v>
      </c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16">
        <v>78620000</v>
      </c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>
        <v>2.2</v>
      </c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>
        <v>1729640</v>
      </c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</row>
    <row r="60" spans="1:105" s="5" customFormat="1" ht="15" customHeight="1">
      <c r="A60" s="20"/>
      <c r="B60" s="20"/>
      <c r="C60" s="20"/>
      <c r="D60" s="20"/>
      <c r="E60" s="20"/>
      <c r="F60" s="20"/>
      <c r="G60" s="20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</row>
    <row r="61" spans="1:105" s="5" customFormat="1" ht="15" customHeight="1">
      <c r="A61" s="20"/>
      <c r="B61" s="20"/>
      <c r="C61" s="20"/>
      <c r="D61" s="20"/>
      <c r="E61" s="20"/>
      <c r="F61" s="20"/>
      <c r="G61" s="20"/>
      <c r="H61" s="33" t="s">
        <v>12</v>
      </c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4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 t="s">
        <v>13</v>
      </c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48">
        <f>CE60+CE59</f>
        <v>1729640</v>
      </c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</row>
    <row r="63" spans="1:105" s="6" customFormat="1" ht="14.25">
      <c r="A63" s="21" t="s">
        <v>62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</row>
    <row r="64" ht="6" customHeight="1"/>
    <row r="65" spans="1:105" s="6" customFormat="1" ht="14.25">
      <c r="A65" s="6" t="s">
        <v>16</v>
      </c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</row>
    <row r="66" spans="24:105" s="6" customFormat="1" ht="6" customHeight="1"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</row>
    <row r="67" spans="1:105" s="6" customFormat="1" ht="14.25">
      <c r="A67" s="36" t="s">
        <v>15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</row>
    <row r="68" ht="10.5" customHeight="1"/>
    <row r="69" spans="1:105" s="3" customFormat="1" ht="45" customHeight="1">
      <c r="A69" s="23" t="s">
        <v>0</v>
      </c>
      <c r="B69" s="24"/>
      <c r="C69" s="24"/>
      <c r="D69" s="24"/>
      <c r="E69" s="24"/>
      <c r="F69" s="24"/>
      <c r="G69" s="25"/>
      <c r="H69" s="23" t="s">
        <v>56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5"/>
      <c r="BD69" s="23" t="s">
        <v>57</v>
      </c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5"/>
      <c r="BT69" s="23" t="s">
        <v>58</v>
      </c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5"/>
      <c r="CJ69" s="23" t="s">
        <v>55</v>
      </c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5"/>
    </row>
    <row r="70" spans="1:105" s="4" customFormat="1" ht="12.75">
      <c r="A70" s="38">
        <v>1</v>
      </c>
      <c r="B70" s="38"/>
      <c r="C70" s="38"/>
      <c r="D70" s="38"/>
      <c r="E70" s="38"/>
      <c r="F70" s="38"/>
      <c r="G70" s="38"/>
      <c r="H70" s="38">
        <v>2</v>
      </c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>
        <v>3</v>
      </c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>
        <v>4</v>
      </c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>
        <v>5</v>
      </c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</row>
    <row r="71" spans="1:105" s="5" customFormat="1" ht="15" customHeight="1">
      <c r="A71" s="20"/>
      <c r="B71" s="20"/>
      <c r="C71" s="20"/>
      <c r="D71" s="20"/>
      <c r="E71" s="20"/>
      <c r="F71" s="20"/>
      <c r="G71" s="20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</row>
    <row r="72" spans="1:105" s="5" customFormat="1" ht="15" customHeight="1">
      <c r="A72" s="20"/>
      <c r="B72" s="20"/>
      <c r="C72" s="20"/>
      <c r="D72" s="20"/>
      <c r="E72" s="20"/>
      <c r="F72" s="20"/>
      <c r="G72" s="20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</row>
    <row r="73" spans="1:105" s="5" customFormat="1" ht="15" customHeight="1">
      <c r="A73" s="20"/>
      <c r="B73" s="20"/>
      <c r="C73" s="20"/>
      <c r="D73" s="20"/>
      <c r="E73" s="20"/>
      <c r="F73" s="20"/>
      <c r="G73" s="20"/>
      <c r="H73" s="33" t="s">
        <v>12</v>
      </c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4"/>
      <c r="BD73" s="16" t="s">
        <v>13</v>
      </c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 t="s">
        <v>13</v>
      </c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</row>
    <row r="75" spans="1:105" s="6" customFormat="1" ht="27" customHeight="1">
      <c r="A75" s="49" t="s">
        <v>63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</row>
    <row r="76" ht="6" customHeight="1"/>
    <row r="77" spans="1:105" s="6" customFormat="1" ht="14.25">
      <c r="A77" s="6" t="s">
        <v>16</v>
      </c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</row>
    <row r="78" spans="24:105" s="6" customFormat="1" ht="6" customHeight="1"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</row>
    <row r="79" spans="1:105" s="6" customFormat="1" ht="14.25">
      <c r="A79" s="36" t="s">
        <v>15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</row>
    <row r="80" ht="10.5" customHeight="1"/>
    <row r="81" spans="1:105" s="3" customFormat="1" ht="45" customHeight="1">
      <c r="A81" s="23" t="s">
        <v>0</v>
      </c>
      <c r="B81" s="24"/>
      <c r="C81" s="24"/>
      <c r="D81" s="24"/>
      <c r="E81" s="24"/>
      <c r="F81" s="24"/>
      <c r="G81" s="25"/>
      <c r="H81" s="23" t="s">
        <v>56</v>
      </c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5"/>
      <c r="BD81" s="23" t="s">
        <v>57</v>
      </c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5"/>
      <c r="BT81" s="23" t="s">
        <v>58</v>
      </c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5"/>
      <c r="CJ81" s="23" t="s">
        <v>55</v>
      </c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5"/>
    </row>
    <row r="82" spans="1:105" s="4" customFormat="1" ht="12.75">
      <c r="A82" s="38">
        <v>1</v>
      </c>
      <c r="B82" s="38"/>
      <c r="C82" s="38"/>
      <c r="D82" s="38"/>
      <c r="E82" s="38"/>
      <c r="F82" s="38"/>
      <c r="G82" s="38"/>
      <c r="H82" s="38">
        <v>2</v>
      </c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>
        <v>3</v>
      </c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>
        <v>4</v>
      </c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>
        <v>5</v>
      </c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</row>
    <row r="83" spans="1:105" s="5" customFormat="1" ht="15" customHeight="1">
      <c r="A83" s="20"/>
      <c r="B83" s="20"/>
      <c r="C83" s="20"/>
      <c r="D83" s="20"/>
      <c r="E83" s="20"/>
      <c r="F83" s="20"/>
      <c r="G83" s="2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</row>
    <row r="84" spans="1:105" s="5" customFormat="1" ht="15" customHeight="1">
      <c r="A84" s="20"/>
      <c r="B84" s="20"/>
      <c r="C84" s="20"/>
      <c r="D84" s="20"/>
      <c r="E84" s="20"/>
      <c r="F84" s="20"/>
      <c r="G84" s="2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</row>
    <row r="85" spans="1:105" s="5" customFormat="1" ht="15" customHeight="1">
      <c r="A85" s="20"/>
      <c r="B85" s="20"/>
      <c r="C85" s="20"/>
      <c r="D85" s="20"/>
      <c r="E85" s="20"/>
      <c r="F85" s="20"/>
      <c r="G85" s="20"/>
      <c r="H85" s="33" t="s">
        <v>12</v>
      </c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4"/>
      <c r="BD85" s="16" t="s">
        <v>13</v>
      </c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 t="s">
        <v>13</v>
      </c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</row>
    <row r="87" spans="1:105" s="6" customFormat="1" ht="14.25">
      <c r="A87" s="21" t="s">
        <v>64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</row>
    <row r="88" ht="6" customHeight="1"/>
    <row r="89" spans="1:105" s="6" customFormat="1" ht="14.25">
      <c r="A89" s="6" t="s">
        <v>16</v>
      </c>
      <c r="X89" s="22" t="s">
        <v>101</v>
      </c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</row>
    <row r="90" spans="24:105" s="6" customFormat="1" ht="6" customHeight="1"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</row>
    <row r="91" spans="1:105" s="6" customFormat="1" ht="14.25">
      <c r="A91" s="36" t="s">
        <v>15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5" t="s">
        <v>100</v>
      </c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</row>
    <row r="92" ht="10.5" customHeight="1"/>
    <row r="93" spans="1:105" s="6" customFormat="1" ht="14.25">
      <c r="A93" s="21" t="s">
        <v>65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</row>
    <row r="94" ht="10.5" customHeight="1"/>
    <row r="95" spans="1:105" s="3" customFormat="1" ht="45" customHeight="1">
      <c r="A95" s="17" t="s">
        <v>0</v>
      </c>
      <c r="B95" s="18"/>
      <c r="C95" s="18"/>
      <c r="D95" s="18"/>
      <c r="E95" s="18"/>
      <c r="F95" s="18"/>
      <c r="G95" s="19"/>
      <c r="H95" s="17" t="s">
        <v>20</v>
      </c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9"/>
      <c r="AP95" s="17" t="s">
        <v>67</v>
      </c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9"/>
      <c r="BF95" s="17" t="s">
        <v>68</v>
      </c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9"/>
      <c r="BV95" s="17" t="s">
        <v>69</v>
      </c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9"/>
      <c r="CL95" s="17" t="s">
        <v>23</v>
      </c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9"/>
    </row>
    <row r="96" spans="1:105" s="4" customFormat="1" ht="12.75">
      <c r="A96" s="38">
        <v>1</v>
      </c>
      <c r="B96" s="38"/>
      <c r="C96" s="38"/>
      <c r="D96" s="38"/>
      <c r="E96" s="38"/>
      <c r="F96" s="38"/>
      <c r="G96" s="38"/>
      <c r="H96" s="38">
        <v>2</v>
      </c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>
        <v>3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>
        <v>4</v>
      </c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>
        <v>5</v>
      </c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>
        <v>6</v>
      </c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</row>
    <row r="97" spans="1:105" s="5" customFormat="1" ht="15" customHeight="1">
      <c r="A97" s="20"/>
      <c r="B97" s="20"/>
      <c r="C97" s="20"/>
      <c r="D97" s="20"/>
      <c r="E97" s="20"/>
      <c r="F97" s="20"/>
      <c r="G97" s="20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</row>
    <row r="98" spans="1:105" s="5" customFormat="1" ht="15" customHeight="1">
      <c r="A98" s="20"/>
      <c r="B98" s="20"/>
      <c r="C98" s="20"/>
      <c r="D98" s="20"/>
      <c r="E98" s="20"/>
      <c r="F98" s="20"/>
      <c r="G98" s="20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</row>
    <row r="99" spans="1:105" s="5" customFormat="1" ht="15" customHeight="1">
      <c r="A99" s="20"/>
      <c r="B99" s="20"/>
      <c r="C99" s="20"/>
      <c r="D99" s="20"/>
      <c r="E99" s="20"/>
      <c r="F99" s="20"/>
      <c r="G99" s="20"/>
      <c r="H99" s="53" t="s">
        <v>66</v>
      </c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5"/>
      <c r="AP99" s="16" t="s">
        <v>13</v>
      </c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 t="s">
        <v>13</v>
      </c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 t="s">
        <v>13</v>
      </c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</row>
    <row r="100" ht="10.5" customHeight="1"/>
    <row r="101" spans="1:105" s="6" customFormat="1" ht="14.25">
      <c r="A101" s="21" t="s">
        <v>70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</row>
    <row r="102" ht="10.5" customHeight="1"/>
    <row r="103" spans="1:105" s="3" customFormat="1" ht="45" customHeight="1">
      <c r="A103" s="23" t="s">
        <v>0</v>
      </c>
      <c r="B103" s="24"/>
      <c r="C103" s="24"/>
      <c r="D103" s="24"/>
      <c r="E103" s="24"/>
      <c r="F103" s="24"/>
      <c r="G103" s="25"/>
      <c r="H103" s="23" t="s">
        <v>20</v>
      </c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5"/>
      <c r="BD103" s="23" t="s">
        <v>71</v>
      </c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5"/>
      <c r="BT103" s="23" t="s">
        <v>72</v>
      </c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5"/>
      <c r="CJ103" s="23" t="s">
        <v>54</v>
      </c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5"/>
    </row>
    <row r="104" spans="1:105" s="4" customFormat="1" ht="12.75">
      <c r="A104" s="38">
        <v>1</v>
      </c>
      <c r="B104" s="38"/>
      <c r="C104" s="38"/>
      <c r="D104" s="38"/>
      <c r="E104" s="38"/>
      <c r="F104" s="38"/>
      <c r="G104" s="38"/>
      <c r="H104" s="38">
        <v>2</v>
      </c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>
        <v>3</v>
      </c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>
        <v>4</v>
      </c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>
        <v>5</v>
      </c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</row>
    <row r="105" spans="1:105" s="5" customFormat="1" ht="15" customHeight="1">
      <c r="A105" s="20"/>
      <c r="B105" s="20"/>
      <c r="C105" s="20"/>
      <c r="D105" s="20"/>
      <c r="E105" s="20"/>
      <c r="F105" s="20"/>
      <c r="G105" s="20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</row>
    <row r="106" spans="1:105" s="5" customFormat="1" ht="15" customHeight="1">
      <c r="A106" s="20"/>
      <c r="B106" s="20"/>
      <c r="C106" s="20"/>
      <c r="D106" s="20"/>
      <c r="E106" s="20"/>
      <c r="F106" s="20"/>
      <c r="G106" s="20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</row>
    <row r="107" spans="1:105" s="5" customFormat="1" ht="15" customHeight="1">
      <c r="A107" s="20"/>
      <c r="B107" s="20"/>
      <c r="C107" s="20"/>
      <c r="D107" s="20"/>
      <c r="E107" s="20"/>
      <c r="F107" s="20"/>
      <c r="G107" s="20"/>
      <c r="H107" s="33" t="s">
        <v>12</v>
      </c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4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</row>
    <row r="108" ht="10.5" customHeight="1"/>
    <row r="109" spans="1:105" s="6" customFormat="1" ht="14.25">
      <c r="A109" s="21" t="s">
        <v>73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</row>
    <row r="110" ht="10.5" customHeight="1"/>
    <row r="111" spans="1:105" s="3" customFormat="1" ht="45" customHeight="1">
      <c r="A111" s="17" t="s">
        <v>0</v>
      </c>
      <c r="B111" s="18"/>
      <c r="C111" s="18"/>
      <c r="D111" s="18"/>
      <c r="E111" s="18"/>
      <c r="F111" s="18"/>
      <c r="G111" s="19"/>
      <c r="H111" s="17" t="s">
        <v>56</v>
      </c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9"/>
      <c r="AP111" s="17" t="s">
        <v>74</v>
      </c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9"/>
      <c r="BF111" s="17" t="s">
        <v>75</v>
      </c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9"/>
      <c r="BV111" s="17" t="s">
        <v>76</v>
      </c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9"/>
      <c r="CL111" s="17" t="s">
        <v>77</v>
      </c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9"/>
    </row>
    <row r="112" spans="1:105" s="4" customFormat="1" ht="12.75">
      <c r="A112" s="38">
        <v>1</v>
      </c>
      <c r="B112" s="38"/>
      <c r="C112" s="38"/>
      <c r="D112" s="38"/>
      <c r="E112" s="38"/>
      <c r="F112" s="38"/>
      <c r="G112" s="38"/>
      <c r="H112" s="38">
        <v>2</v>
      </c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>
        <v>4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>
        <v>5</v>
      </c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>
        <v>6</v>
      </c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>
        <v>6</v>
      </c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</row>
    <row r="113" spans="1:105" s="5" customFormat="1" ht="15" customHeight="1">
      <c r="A113" s="20" t="s">
        <v>32</v>
      </c>
      <c r="B113" s="20"/>
      <c r="C113" s="20"/>
      <c r="D113" s="20"/>
      <c r="E113" s="20"/>
      <c r="F113" s="20"/>
      <c r="G113" s="20"/>
      <c r="H113" s="41" t="s">
        <v>138</v>
      </c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16">
        <v>299</v>
      </c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>
        <v>2279.57</v>
      </c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>
        <v>681590</v>
      </c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</row>
    <row r="114" spans="1:105" s="5" customFormat="1" ht="15" customHeight="1">
      <c r="A114" s="20"/>
      <c r="B114" s="20"/>
      <c r="C114" s="20"/>
      <c r="D114" s="20"/>
      <c r="E114" s="20"/>
      <c r="F114" s="20"/>
      <c r="G114" s="20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</row>
    <row r="115" spans="1:105" s="5" customFormat="1" ht="15" customHeight="1">
      <c r="A115" s="20"/>
      <c r="B115" s="20"/>
      <c r="C115" s="20"/>
      <c r="D115" s="20"/>
      <c r="E115" s="20"/>
      <c r="F115" s="20"/>
      <c r="G115" s="20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</row>
    <row r="116" spans="1:105" s="5" customFormat="1" ht="15" customHeight="1">
      <c r="A116" s="20"/>
      <c r="B116" s="20"/>
      <c r="C116" s="20"/>
      <c r="D116" s="20"/>
      <c r="E116" s="20"/>
      <c r="F116" s="20"/>
      <c r="G116" s="20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</row>
    <row r="117" spans="1:105" s="5" customFormat="1" ht="15" customHeight="1">
      <c r="A117" s="20"/>
      <c r="B117" s="20"/>
      <c r="C117" s="20"/>
      <c r="D117" s="20"/>
      <c r="E117" s="20"/>
      <c r="F117" s="20"/>
      <c r="G117" s="20"/>
      <c r="H117" s="32" t="s">
        <v>12</v>
      </c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4"/>
      <c r="AP117" s="16" t="s">
        <v>13</v>
      </c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 t="s">
        <v>13</v>
      </c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 t="s">
        <v>13</v>
      </c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48">
        <f>CL113+CL114+CL115+CL116</f>
        <v>681590</v>
      </c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</row>
    <row r="119" spans="1:105" s="6" customFormat="1" ht="14.25">
      <c r="A119" s="21" t="s">
        <v>81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</row>
    <row r="120" ht="10.5" customHeight="1"/>
    <row r="121" spans="1:105" s="3" customFormat="1" ht="45" customHeight="1">
      <c r="A121" s="23" t="s">
        <v>0</v>
      </c>
      <c r="B121" s="24"/>
      <c r="C121" s="24"/>
      <c r="D121" s="24"/>
      <c r="E121" s="24"/>
      <c r="F121" s="24"/>
      <c r="G121" s="25"/>
      <c r="H121" s="23" t="s">
        <v>56</v>
      </c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5"/>
      <c r="BD121" s="23" t="s">
        <v>78</v>
      </c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5"/>
      <c r="BT121" s="23" t="s">
        <v>80</v>
      </c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5"/>
      <c r="CJ121" s="23" t="s">
        <v>79</v>
      </c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5"/>
    </row>
    <row r="122" spans="1:105" s="4" customFormat="1" ht="12.75">
      <c r="A122" s="38">
        <v>1</v>
      </c>
      <c r="B122" s="38"/>
      <c r="C122" s="38"/>
      <c r="D122" s="38"/>
      <c r="E122" s="38"/>
      <c r="F122" s="38"/>
      <c r="G122" s="38"/>
      <c r="H122" s="38">
        <v>2</v>
      </c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>
        <v>4</v>
      </c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>
        <v>5</v>
      </c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>
        <v>6</v>
      </c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</row>
    <row r="123" spans="1:105" s="5" customFormat="1" ht="15" customHeight="1">
      <c r="A123" s="20"/>
      <c r="B123" s="20"/>
      <c r="C123" s="20"/>
      <c r="D123" s="20"/>
      <c r="E123" s="20"/>
      <c r="F123" s="20"/>
      <c r="G123" s="20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</row>
    <row r="124" spans="1:105" s="5" customFormat="1" ht="15" customHeight="1">
      <c r="A124" s="20"/>
      <c r="B124" s="20"/>
      <c r="C124" s="20"/>
      <c r="D124" s="20"/>
      <c r="E124" s="20"/>
      <c r="F124" s="20"/>
      <c r="G124" s="20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</row>
    <row r="125" spans="1:105" s="5" customFormat="1" ht="15" customHeight="1">
      <c r="A125" s="20"/>
      <c r="B125" s="20"/>
      <c r="C125" s="20"/>
      <c r="D125" s="20"/>
      <c r="E125" s="20"/>
      <c r="F125" s="20"/>
      <c r="G125" s="20"/>
      <c r="H125" s="33" t="s">
        <v>12</v>
      </c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4"/>
      <c r="BD125" s="16" t="s">
        <v>13</v>
      </c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 t="s">
        <v>13</v>
      </c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 t="s">
        <v>13</v>
      </c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</row>
    <row r="127" spans="1:105" s="6" customFormat="1" ht="14.25">
      <c r="A127" s="21" t="s">
        <v>82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</row>
    <row r="128" ht="10.5" customHeight="1"/>
    <row r="129" spans="1:105" s="3" customFormat="1" ht="45" customHeight="1">
      <c r="A129" s="23" t="s">
        <v>0</v>
      </c>
      <c r="B129" s="24"/>
      <c r="C129" s="24"/>
      <c r="D129" s="24"/>
      <c r="E129" s="24"/>
      <c r="F129" s="24"/>
      <c r="G129" s="25"/>
      <c r="H129" s="23" t="s">
        <v>20</v>
      </c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5"/>
      <c r="BD129" s="23" t="s">
        <v>83</v>
      </c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5"/>
      <c r="BT129" s="23" t="s">
        <v>84</v>
      </c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5"/>
      <c r="CJ129" s="23" t="s">
        <v>85</v>
      </c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5"/>
    </row>
    <row r="130" spans="1:105" s="4" customFormat="1" ht="12.75">
      <c r="A130" s="38">
        <v>1</v>
      </c>
      <c r="B130" s="38"/>
      <c r="C130" s="38"/>
      <c r="D130" s="38"/>
      <c r="E130" s="38"/>
      <c r="F130" s="38"/>
      <c r="G130" s="38"/>
      <c r="H130" s="38">
        <v>2</v>
      </c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>
        <v>3</v>
      </c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>
        <v>4</v>
      </c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>
        <v>5</v>
      </c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</row>
    <row r="131" spans="1:105" s="5" customFormat="1" ht="15" customHeight="1">
      <c r="A131" s="20"/>
      <c r="B131" s="20"/>
      <c r="C131" s="20"/>
      <c r="D131" s="20"/>
      <c r="E131" s="20"/>
      <c r="F131" s="20"/>
      <c r="G131" s="20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</row>
    <row r="132" spans="1:105" s="5" customFormat="1" ht="15" customHeight="1">
      <c r="A132" s="20"/>
      <c r="B132" s="20"/>
      <c r="C132" s="20"/>
      <c r="D132" s="20"/>
      <c r="E132" s="20"/>
      <c r="F132" s="20"/>
      <c r="G132" s="20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</row>
    <row r="133" spans="1:105" s="5" customFormat="1" ht="15" customHeight="1">
      <c r="A133" s="20"/>
      <c r="B133" s="20"/>
      <c r="C133" s="20"/>
      <c r="D133" s="20"/>
      <c r="E133" s="20"/>
      <c r="F133" s="20"/>
      <c r="G133" s="20"/>
      <c r="H133" s="33" t="s">
        <v>12</v>
      </c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4"/>
      <c r="BD133" s="16" t="s">
        <v>13</v>
      </c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 t="s">
        <v>13</v>
      </c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48">
        <f>CJ132+CJ131</f>
        <v>0</v>
      </c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</row>
    <row r="135" spans="1:105" s="6" customFormat="1" ht="14.25">
      <c r="A135" s="21" t="s">
        <v>86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</row>
    <row r="136" ht="10.5" customHeight="1"/>
    <row r="137" spans="1:105" ht="30" customHeight="1">
      <c r="A137" s="23" t="s">
        <v>0</v>
      </c>
      <c r="B137" s="24"/>
      <c r="C137" s="24"/>
      <c r="D137" s="24"/>
      <c r="E137" s="24"/>
      <c r="F137" s="24"/>
      <c r="G137" s="25"/>
      <c r="H137" s="23" t="s">
        <v>20</v>
      </c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5"/>
      <c r="BT137" s="23" t="s">
        <v>88</v>
      </c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5"/>
      <c r="CJ137" s="23" t="s">
        <v>89</v>
      </c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5"/>
    </row>
    <row r="138" spans="1:105" s="1" customFormat="1" ht="12.75">
      <c r="A138" s="38">
        <v>1</v>
      </c>
      <c r="B138" s="38"/>
      <c r="C138" s="38"/>
      <c r="D138" s="38"/>
      <c r="E138" s="38"/>
      <c r="F138" s="38"/>
      <c r="G138" s="38"/>
      <c r="H138" s="38">
        <v>2</v>
      </c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>
        <v>3</v>
      </c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>
        <v>4</v>
      </c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</row>
    <row r="139" spans="1:105" ht="15" customHeight="1">
      <c r="A139" s="20"/>
      <c r="B139" s="20"/>
      <c r="C139" s="20"/>
      <c r="D139" s="20"/>
      <c r="E139" s="20"/>
      <c r="F139" s="20"/>
      <c r="G139" s="20"/>
      <c r="H139" s="45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7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</row>
    <row r="140" spans="1:105" ht="15" customHeight="1">
      <c r="A140" s="20"/>
      <c r="B140" s="20"/>
      <c r="C140" s="20"/>
      <c r="D140" s="20"/>
      <c r="E140" s="20"/>
      <c r="F140" s="20"/>
      <c r="G140" s="20"/>
      <c r="H140" s="45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7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</row>
    <row r="141" spans="1:105" ht="15" customHeight="1">
      <c r="A141" s="20"/>
      <c r="B141" s="20"/>
      <c r="C141" s="20"/>
      <c r="D141" s="20"/>
      <c r="E141" s="20"/>
      <c r="F141" s="20"/>
      <c r="G141" s="20"/>
      <c r="H141" s="50" t="s">
        <v>12</v>
      </c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2"/>
      <c r="BT141" s="16" t="s">
        <v>13</v>
      </c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</row>
    <row r="143" spans="1:105" s="6" customFormat="1" ht="28.5" customHeight="1">
      <c r="A143" s="49" t="s">
        <v>90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</row>
    <row r="144" ht="10.5" customHeight="1"/>
    <row r="145" spans="1:105" s="3" customFormat="1" ht="30" customHeight="1">
      <c r="A145" s="23" t="s">
        <v>0</v>
      </c>
      <c r="B145" s="24"/>
      <c r="C145" s="24"/>
      <c r="D145" s="24"/>
      <c r="E145" s="24"/>
      <c r="F145" s="24"/>
      <c r="G145" s="25"/>
      <c r="H145" s="23" t="s">
        <v>20</v>
      </c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5"/>
      <c r="BD145" s="23" t="s">
        <v>78</v>
      </c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5"/>
      <c r="BT145" s="23" t="s">
        <v>91</v>
      </c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5"/>
      <c r="CJ145" s="23" t="s">
        <v>92</v>
      </c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5"/>
    </row>
    <row r="146" spans="1:105" s="4" customFormat="1" ht="12.75">
      <c r="A146" s="38"/>
      <c r="B146" s="38"/>
      <c r="C146" s="38"/>
      <c r="D146" s="38"/>
      <c r="E146" s="38"/>
      <c r="F146" s="38"/>
      <c r="G146" s="38"/>
      <c r="H146" s="38">
        <v>1</v>
      </c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>
        <v>2</v>
      </c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>
        <v>3</v>
      </c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>
        <v>4</v>
      </c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</row>
    <row r="147" spans="1:105" s="5" customFormat="1" ht="15" customHeight="1">
      <c r="A147" s="20"/>
      <c r="B147" s="20"/>
      <c r="C147" s="20"/>
      <c r="D147" s="20"/>
      <c r="E147" s="20"/>
      <c r="F147" s="20"/>
      <c r="G147" s="20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</row>
    <row r="148" spans="1:105" s="5" customFormat="1" ht="15" customHeight="1">
      <c r="A148" s="20"/>
      <c r="B148" s="20"/>
      <c r="C148" s="20"/>
      <c r="D148" s="20"/>
      <c r="E148" s="20"/>
      <c r="F148" s="20"/>
      <c r="G148" s="20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</row>
    <row r="149" spans="1:105" s="5" customFormat="1" ht="15" customHeight="1">
      <c r="A149" s="20"/>
      <c r="B149" s="20"/>
      <c r="C149" s="20"/>
      <c r="D149" s="20"/>
      <c r="E149" s="20"/>
      <c r="F149" s="20"/>
      <c r="G149" s="20"/>
      <c r="H149" s="33" t="s">
        <v>12</v>
      </c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4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 t="s">
        <v>13</v>
      </c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48">
        <f>CJ147</f>
        <v>0</v>
      </c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</row>
  </sheetData>
  <sheetProtection/>
  <mergeCells count="441"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10:DA10"/>
    <mergeCell ref="A12:F12"/>
    <mergeCell ref="G12:AD12"/>
    <mergeCell ref="AE12:AY12"/>
    <mergeCell ref="AZ12:BQ12"/>
    <mergeCell ref="BR12:CI12"/>
    <mergeCell ref="CJ12:DA12"/>
    <mergeCell ref="A13:F13"/>
    <mergeCell ref="G13:AD13"/>
    <mergeCell ref="AE13:AY13"/>
    <mergeCell ref="AZ13:BQ13"/>
    <mergeCell ref="BR13:CI13"/>
    <mergeCell ref="CJ13:DA13"/>
    <mergeCell ref="A14:F14"/>
    <mergeCell ref="G14:AD14"/>
    <mergeCell ref="AE14:AY14"/>
    <mergeCell ref="AZ14:BQ14"/>
    <mergeCell ref="BR14:CI14"/>
    <mergeCell ref="CJ14:DA14"/>
    <mergeCell ref="A15:F15"/>
    <mergeCell ref="G15:AD15"/>
    <mergeCell ref="AE15:AY15"/>
    <mergeCell ref="AZ15:BQ15"/>
    <mergeCell ref="BR15:CI15"/>
    <mergeCell ref="CJ15:DA15"/>
    <mergeCell ref="A16:F16"/>
    <mergeCell ref="G16:AD16"/>
    <mergeCell ref="AE16:AY16"/>
    <mergeCell ref="AZ16:BQ16"/>
    <mergeCell ref="BR16:CI16"/>
    <mergeCell ref="CJ16:DA16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CL95:DA95"/>
    <mergeCell ref="A96:G96"/>
    <mergeCell ref="H96:AO96"/>
    <mergeCell ref="AP96:BE96"/>
    <mergeCell ref="BF96:BU96"/>
    <mergeCell ref="BV96:CK96"/>
    <mergeCell ref="CL96:DA96"/>
    <mergeCell ref="A97:G97"/>
    <mergeCell ref="H97:AO97"/>
    <mergeCell ref="AP97:BE97"/>
    <mergeCell ref="BF97:BU97"/>
    <mergeCell ref="BV97:CK97"/>
    <mergeCell ref="CL97:DA97"/>
    <mergeCell ref="A98:G98"/>
    <mergeCell ref="H98:AO98"/>
    <mergeCell ref="AP98:BE98"/>
    <mergeCell ref="BF98:BU98"/>
    <mergeCell ref="BV98:CK98"/>
    <mergeCell ref="CL98:DA98"/>
    <mergeCell ref="A99:G99"/>
    <mergeCell ref="H99:AO99"/>
    <mergeCell ref="AP99:BE99"/>
    <mergeCell ref="BF99:BU99"/>
    <mergeCell ref="BV99:CK99"/>
    <mergeCell ref="CL99:DA99"/>
    <mergeCell ref="A101:DA101"/>
    <mergeCell ref="A103:G103"/>
    <mergeCell ref="H103:BC103"/>
    <mergeCell ref="BD103:BS103"/>
    <mergeCell ref="BT103:CI103"/>
    <mergeCell ref="CJ103:DA103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9:DA109"/>
    <mergeCell ref="A111:G111"/>
    <mergeCell ref="H111:AO111"/>
    <mergeCell ref="AP111:BE111"/>
    <mergeCell ref="BF111:BU111"/>
    <mergeCell ref="BV111:CK111"/>
    <mergeCell ref="CL111:DA111"/>
    <mergeCell ref="A112:G112"/>
    <mergeCell ref="H112:AO112"/>
    <mergeCell ref="AP112:BE112"/>
    <mergeCell ref="BF112:BU112"/>
    <mergeCell ref="BV112:CK112"/>
    <mergeCell ref="CL112:DA112"/>
    <mergeCell ref="A113:G113"/>
    <mergeCell ref="H113:AO113"/>
    <mergeCell ref="AP113:BE113"/>
    <mergeCell ref="BF113:BU113"/>
    <mergeCell ref="BV113:CK113"/>
    <mergeCell ref="CL113:DA113"/>
    <mergeCell ref="A114:G114"/>
    <mergeCell ref="H114:AO114"/>
    <mergeCell ref="AP114:BE114"/>
    <mergeCell ref="BF114:BU114"/>
    <mergeCell ref="BV114:CK114"/>
    <mergeCell ref="CL114:DA114"/>
    <mergeCell ref="A115:G115"/>
    <mergeCell ref="H115:AO115"/>
    <mergeCell ref="AP115:BE115"/>
    <mergeCell ref="BF115:BU115"/>
    <mergeCell ref="BV115:CK115"/>
    <mergeCell ref="CL115:DA115"/>
    <mergeCell ref="A116:G116"/>
    <mergeCell ref="H116:AO116"/>
    <mergeCell ref="AP116:BE116"/>
    <mergeCell ref="BF116:BU116"/>
    <mergeCell ref="BV116:CK116"/>
    <mergeCell ref="CL116:DA116"/>
    <mergeCell ref="A117:G117"/>
    <mergeCell ref="H117:AO117"/>
    <mergeCell ref="AP117:BE117"/>
    <mergeCell ref="BF117:BU117"/>
    <mergeCell ref="BV117:CK117"/>
    <mergeCell ref="CL117:DA117"/>
    <mergeCell ref="A119:DA119"/>
    <mergeCell ref="A121:G121"/>
    <mergeCell ref="H121:BC121"/>
    <mergeCell ref="BD121:BS121"/>
    <mergeCell ref="BT121:CI121"/>
    <mergeCell ref="CJ121:DA121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4:G124"/>
    <mergeCell ref="H124:BC124"/>
    <mergeCell ref="BD124:BS124"/>
    <mergeCell ref="BT124:CI124"/>
    <mergeCell ref="CJ124:DA124"/>
    <mergeCell ref="A125:G125"/>
    <mergeCell ref="H125:BC125"/>
    <mergeCell ref="BD125:BS125"/>
    <mergeCell ref="BT125:CI125"/>
    <mergeCell ref="CJ125:DA125"/>
    <mergeCell ref="A127:DA127"/>
    <mergeCell ref="A129:G129"/>
    <mergeCell ref="H129:BC129"/>
    <mergeCell ref="BD129:BS129"/>
    <mergeCell ref="BT129:CI129"/>
    <mergeCell ref="CJ129:DA129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32:G132"/>
    <mergeCell ref="H132:BC132"/>
    <mergeCell ref="BD132:BS132"/>
    <mergeCell ref="BT132:CI132"/>
    <mergeCell ref="CJ132:DA132"/>
    <mergeCell ref="A133:G133"/>
    <mergeCell ref="H133:BC133"/>
    <mergeCell ref="BD133:BS133"/>
    <mergeCell ref="BT133:CI133"/>
    <mergeCell ref="CJ133:DA133"/>
    <mergeCell ref="A135:DA135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39:G139"/>
    <mergeCell ref="H139:BS139"/>
    <mergeCell ref="BT139:CI139"/>
    <mergeCell ref="CJ139:DA139"/>
    <mergeCell ref="A140:G140"/>
    <mergeCell ref="H140:BS140"/>
    <mergeCell ref="BT140:CI140"/>
    <mergeCell ref="CJ140:DA140"/>
    <mergeCell ref="A141:G141"/>
    <mergeCell ref="H141:BS141"/>
    <mergeCell ref="BT141:CI141"/>
    <mergeCell ref="CJ141:DA141"/>
    <mergeCell ref="A143:DA143"/>
    <mergeCell ref="A145:G145"/>
    <mergeCell ref="H145:BC145"/>
    <mergeCell ref="BD145:BS145"/>
    <mergeCell ref="BT145:CI145"/>
    <mergeCell ref="CJ145:DA145"/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  <mergeCell ref="A148:G148"/>
    <mergeCell ref="H148:BC148"/>
    <mergeCell ref="BD148:BS148"/>
    <mergeCell ref="BT148:CI148"/>
    <mergeCell ref="CJ148:DA148"/>
    <mergeCell ref="A149:G149"/>
    <mergeCell ref="H149:BC149"/>
    <mergeCell ref="BD149:BS149"/>
    <mergeCell ref="BT149:CI149"/>
    <mergeCell ref="CJ149:DA14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ax="187" man="1"/>
    <brk id="86" max="187" man="1"/>
    <brk id="134" max="18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</cp:lastModifiedBy>
  <cp:lastPrinted>2018-01-18T08:51:39Z</cp:lastPrinted>
  <dcterms:created xsi:type="dcterms:W3CDTF">2008-10-01T13:21:49Z</dcterms:created>
  <dcterms:modified xsi:type="dcterms:W3CDTF">2018-01-18T08:51:54Z</dcterms:modified>
  <cp:category/>
  <cp:version/>
  <cp:contentType/>
  <cp:contentStatus/>
</cp:coreProperties>
</file>